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4" firstSheet="3" activeTab="3"/>
  </bookViews>
  <sheets>
    <sheet name="ΣΧΕΔΙΟ" sheetId="1" r:id="rId1"/>
    <sheet name="ΔΕΚΕΜΒΡΙΟΣ 2015" sheetId="2" r:id="rId2"/>
    <sheet name="ΙΑΝΟΥΑΡΙΟΣ 2016" sheetId="3" r:id="rId3"/>
    <sheet name="ΛΙΣΤΑ ΠΦΑ" sheetId="4" r:id="rId4"/>
  </sheets>
  <definedNames/>
  <calcPr fullCalcOnLoad="1"/>
</workbook>
</file>

<file path=xl/sharedStrings.xml><?xml version="1.0" encoding="utf-8"?>
<sst xmlns="http://schemas.openxmlformats.org/spreadsheetml/2006/main" count="1668" uniqueCount="237">
  <si>
    <t>ΔΗΜΩΦΕΛΕΙΑ</t>
  </si>
  <si>
    <t>ΚΑΤΑΣΤΑΣΗ ΩΡΩΝ ΕΡΓΑΣΙΑΣ Π.Φ.Α.ΓΙΑ ΤΑ (Π.Α.γ.Ο) 2014 - 2015 ΧΕΙΜΕΡΙΝΗΣ ΠΕΡΙΟΔΟΥ</t>
  </si>
  <si>
    <t>ΩΡΕΣ / ΕΒΔΟΜΑΔΑ</t>
  </si>
  <si>
    <t>ΑΘΛΗΤΙΣΜΟΣ ΚΑΙ ΓΥΝΑΙΚΑ</t>
  </si>
  <si>
    <t>Α/Α</t>
  </si>
  <si>
    <t>ΟΝΟΜΑΤΕΠΩΝΥΜΟ</t>
  </si>
  <si>
    <t xml:space="preserve"> ΣΥΝΟΛΟ ΩΡΩΝ</t>
  </si>
  <si>
    <t>Δ</t>
  </si>
  <si>
    <t>Τρ</t>
  </si>
  <si>
    <t>Τε</t>
  </si>
  <si>
    <t>Πε</t>
  </si>
  <si>
    <t>Πα</t>
  </si>
  <si>
    <t>Σ</t>
  </si>
  <si>
    <t>Κ</t>
  </si>
  <si>
    <t>Ασλανίδης Δημήτριος</t>
  </si>
  <si>
    <t>Γερακίνη Ευθυμία</t>
  </si>
  <si>
    <t>Δημητρίου Αναστασία</t>
  </si>
  <si>
    <t>Νικολάου Λουλουδιά</t>
  </si>
  <si>
    <t>Σγουρός Σωτήριος</t>
  </si>
  <si>
    <r>
      <t xml:space="preserve">Α &amp; Π (30 ΤΜΗΜΑΤΑ </t>
    </r>
    <r>
      <rPr>
        <b/>
        <sz val="12"/>
        <color indexed="10"/>
        <rFont val="Arial"/>
        <family val="2"/>
      </rPr>
      <t>ΕΠΙΔΟΤΟΥΜΕΝΑ</t>
    </r>
    <r>
      <rPr>
        <b/>
        <sz val="12"/>
        <rFont val="Arial"/>
        <family val="2"/>
      </rPr>
      <t>)</t>
    </r>
  </si>
  <si>
    <t>30 ΕΠΙΔΟΤΟΥΜΕΝΑ</t>
  </si>
  <si>
    <t>Α&amp;Π (30)</t>
  </si>
  <si>
    <t>ΣΧΟΛΕΙΟ</t>
  </si>
  <si>
    <t>2ο</t>
  </si>
  <si>
    <t>Βουλγαρίδης Αλέξανδρος</t>
  </si>
  <si>
    <t>Ζυγός</t>
  </si>
  <si>
    <t>12ο</t>
  </si>
  <si>
    <t>Θεοχαροπούλου Αργυρώ</t>
  </si>
  <si>
    <t>Ν.Καρβ.</t>
  </si>
  <si>
    <t>Ίλιτς Μπράνιμιρ</t>
  </si>
  <si>
    <t>13ο</t>
  </si>
  <si>
    <t>Καραμπαγλίδου Κων/να</t>
  </si>
  <si>
    <t>18ο</t>
  </si>
  <si>
    <t>Κρυωνάς Δημήτριος</t>
  </si>
  <si>
    <t>16ο</t>
  </si>
  <si>
    <t>Μόμτσου Αναστασία</t>
  </si>
  <si>
    <t>11ο - 8ο</t>
  </si>
  <si>
    <t>Νέζας Θεμιστοκλής</t>
  </si>
  <si>
    <t>4ο</t>
  </si>
  <si>
    <t>Παρμενίδου Ντανιέλα</t>
  </si>
  <si>
    <t>24ο</t>
  </si>
  <si>
    <t>Παναγιωτίδης Θεόδωρος</t>
  </si>
  <si>
    <t>Κρηνιδ.</t>
  </si>
  <si>
    <t>Πικάζης Θεόδωρος</t>
  </si>
  <si>
    <t>22ο - 10ο</t>
  </si>
  <si>
    <t>Σαρόγλου Βασίλειος</t>
  </si>
  <si>
    <t>19ο - 21ο</t>
  </si>
  <si>
    <t>Σταύρου Ιωάννης</t>
  </si>
  <si>
    <t>25ο</t>
  </si>
  <si>
    <t>Τολιάδης Στέργιος</t>
  </si>
  <si>
    <t>5ο</t>
  </si>
  <si>
    <t>Τσακίρης Εμμανουήλ</t>
  </si>
  <si>
    <t>20ο</t>
  </si>
  <si>
    <r>
      <t xml:space="preserve">Α &amp; Π (13 ΤΜΗΜΑΤΑ </t>
    </r>
    <r>
      <rPr>
        <b/>
        <sz val="12"/>
        <color indexed="10"/>
        <rFont val="Arial"/>
        <family val="2"/>
      </rPr>
      <t>ΜΗ ΕΠΙΔΟΤΟΥΜΕΝΑ</t>
    </r>
    <r>
      <rPr>
        <b/>
        <sz val="12"/>
        <rFont val="Arial"/>
        <family val="2"/>
      </rPr>
      <t>)</t>
    </r>
  </si>
  <si>
    <t>13 ΜΗ ΕΠΙΔΟΤΟΥΜΕΝΑ</t>
  </si>
  <si>
    <t>Α&amp;Π</t>
  </si>
  <si>
    <t>9ο</t>
  </si>
  <si>
    <t>15ο</t>
  </si>
  <si>
    <t>Παληό</t>
  </si>
  <si>
    <t xml:space="preserve"> Αμυγδ.</t>
  </si>
  <si>
    <t>7ο</t>
  </si>
  <si>
    <t>14ο</t>
  </si>
  <si>
    <t>Ώρες</t>
  </si>
  <si>
    <t>Α &amp; Π (ΣΥΓΚΕΝΤΡΩΤΙΚΗ 40 ΤΜΗΜΑΤΑ)</t>
  </si>
  <si>
    <t>ΑΣΚΗΣΗ ΣΤΗΝ 3Η ΗΛΙΚΙΑ</t>
  </si>
  <si>
    <t>Καβούκη Μαρία</t>
  </si>
  <si>
    <t>ΑΜΕΑ</t>
  </si>
  <si>
    <t>Σύνολο ωρών</t>
  </si>
  <si>
    <t>ΣΥΓΚΕΝΤΡΩΤΙΚΗ ΚΑΤΑΣΤΑΣΗ ΩΡΩΝ ΕΡΓΑΣΙΑΣ Π.Φ.Α. 2013 - 2014</t>
  </si>
  <si>
    <t>Δ/νση Αθλητισμού &amp; Παιδείας</t>
  </si>
  <si>
    <t>ο Διευθυντής</t>
  </si>
  <si>
    <t>Αθανάσιος Παπανικολάου</t>
  </si>
  <si>
    <t>Καβάλα 27.11.2013</t>
  </si>
  <si>
    <r>
      <t xml:space="preserve">Α &amp; Π (8 ΤΜΗΜΑΤΑ </t>
    </r>
    <r>
      <rPr>
        <b/>
        <sz val="12"/>
        <color indexed="10"/>
        <rFont val="Arial"/>
        <family val="2"/>
      </rPr>
      <t>ΜΗ ΕΠΙΔΟΤΟΥΜΕΝΑ</t>
    </r>
    <r>
      <rPr>
        <b/>
        <sz val="12"/>
        <rFont val="Arial"/>
        <family val="2"/>
      </rPr>
      <t>)</t>
    </r>
  </si>
  <si>
    <t>Καβάλα 27.01.2015</t>
  </si>
  <si>
    <t>10ο</t>
  </si>
  <si>
    <t>8ο</t>
  </si>
  <si>
    <t>21ο</t>
  </si>
  <si>
    <t>ΔΙΕΥΘΥΝΣΗ ΑΘΛΗΤΙΣΜΟΥ &amp; ΠΑΙΔΕΙΑΣ</t>
  </si>
  <si>
    <t>ΕΦΗΒΙΚΟΣ ΑΘΛΗΤΙΣΜΟΣ</t>
  </si>
  <si>
    <t>ΣΥΓΚΕΝΤΡΩΤΙΚΗ ΚΑΤΑΣΤΑΣΗ ΩΡΩΝ ΕΡΓΑΣΙΑΣ Π.Φ.Α. ΔΕΚΕΜΒΡΙΟΣ 2014</t>
  </si>
  <si>
    <t>ΔΕΚΕΜΒΡΙΟΣ 2015</t>
  </si>
  <si>
    <t>ΙΑΝΟΥΑΡΙΟΣ 2016</t>
  </si>
  <si>
    <t>ΚΑΤΑΣΤΑΣΗ ΩΡΩΝ ΕΡΓΑΣΙΑΣ Π.Φ.Α.ΓΙΑ ΤΑ (Π.Α.γ.Ο) 2015 - 2016ΧΕΙΜΕΡΙΝΗΣ ΠΕΡΙΟΔΟΥ</t>
  </si>
  <si>
    <t>ΚΑΤΑΣΤΑΣΗ ΩΡΩΝ ΕΡΓΑΣΙΑΣ Π.Φ.Α.ΓΙΑ ΤΑ (Π.Α.γ.Ο) 2015 - 2016 ΧΕΙΜΕΡΙΝΗΣ ΠΕΡΙΟΔΟΥ</t>
  </si>
  <si>
    <t>Καβάλα 24.12.2015</t>
  </si>
  <si>
    <t>Γκιόκας Ιωάννης</t>
  </si>
  <si>
    <t>Επιτρόπου Αντιγόνη</t>
  </si>
  <si>
    <t>Καναράκης Κωνσταντίνος</t>
  </si>
  <si>
    <t>Καρακασίδου Αναστασία</t>
  </si>
  <si>
    <t>Κουτσοκλένης Ισαάκ-Αλέξανδρος</t>
  </si>
  <si>
    <t>Παρμενίδου Ντανιέλλα</t>
  </si>
  <si>
    <t>Σκορδούλη Ελένη-Ειρήνη</t>
  </si>
  <si>
    <t>Χατζηγιάννη Νέλλη</t>
  </si>
  <si>
    <t>Χρυσοστομίδου Ευτυχία</t>
  </si>
  <si>
    <t>11ο</t>
  </si>
  <si>
    <t>19ο</t>
  </si>
  <si>
    <t>22ο</t>
  </si>
  <si>
    <r>
      <t xml:space="preserve"> </t>
    </r>
    <r>
      <rPr>
        <sz val="10"/>
        <rFont val="Arial"/>
        <family val="2"/>
      </rPr>
      <t>Παληό</t>
    </r>
  </si>
  <si>
    <r>
      <t xml:space="preserve"> Ν. </t>
    </r>
    <r>
      <rPr>
        <sz val="10"/>
        <rFont val="Arial"/>
        <family val="2"/>
      </rPr>
      <t>Καρβάλη</t>
    </r>
  </si>
  <si>
    <t>2ο Κρηνίδων</t>
  </si>
  <si>
    <t>Αμυγδαλεώνας</t>
  </si>
  <si>
    <t>1ο Κρηνίδων</t>
  </si>
  <si>
    <t>α/α</t>
  </si>
  <si>
    <t>ΣΥΜΜΕΤΟΧΗ</t>
  </si>
  <si>
    <t>ΚΑΘΗΓΗΤΗΣ Φ.Α.</t>
  </si>
  <si>
    <t>Αγόρια - Κορίτσια</t>
  </si>
  <si>
    <t>Αγόρια</t>
  </si>
  <si>
    <t xml:space="preserve">Αγόρια </t>
  </si>
  <si>
    <t>Κουτσοκλένης Ισαάκ</t>
  </si>
  <si>
    <t>8ο-25ο</t>
  </si>
  <si>
    <t>6949-131659</t>
  </si>
  <si>
    <t>6942-944183</t>
  </si>
  <si>
    <t>6936-196826</t>
  </si>
  <si>
    <t>6957-541958</t>
  </si>
  <si>
    <t>6945-589666</t>
  </si>
  <si>
    <t>6932-468511</t>
  </si>
  <si>
    <t>6945-642753</t>
  </si>
  <si>
    <t>6937-543212</t>
  </si>
  <si>
    <t>6947-527762</t>
  </si>
  <si>
    <t>6993-888000</t>
  </si>
  <si>
    <t>6937-599933</t>
  </si>
  <si>
    <t>6998-457507</t>
  </si>
  <si>
    <t>6978-421937</t>
  </si>
  <si>
    <t>6945-281294</t>
  </si>
  <si>
    <t>6940-779390</t>
  </si>
  <si>
    <t>6934-278502</t>
  </si>
  <si>
    <t>6945-397999</t>
  </si>
  <si>
    <t>6977-390632</t>
  </si>
  <si>
    <t>19ο-15ο</t>
  </si>
  <si>
    <t>1ο Κρην</t>
  </si>
  <si>
    <r>
      <t xml:space="preserve"> Ν.</t>
    </r>
    <r>
      <rPr>
        <sz val="10"/>
        <rFont val="Arial"/>
        <family val="2"/>
      </rPr>
      <t>Καρ-20ο</t>
    </r>
  </si>
  <si>
    <t>Παπαδόπουλος Κυριάκος</t>
  </si>
  <si>
    <t>6945-173510</t>
  </si>
  <si>
    <t>2οΚρ.-Αμ.</t>
  </si>
  <si>
    <t>13ο - 14ο</t>
  </si>
  <si>
    <r>
      <t xml:space="preserve">Αγόρια - </t>
    </r>
    <r>
      <rPr>
        <sz val="11"/>
        <color indexed="10"/>
        <rFont val="Arial"/>
        <family val="2"/>
      </rPr>
      <t>Κορίτσια</t>
    </r>
  </si>
  <si>
    <t>6976-463377</t>
  </si>
  <si>
    <t>ΣΥΓΚΕΝΤΡΩΤΙΚΗ ΚΑΤΑΣΤΑΣΗ ΩΡΩΝ ΕΡΓΑΣΙΑΣ Π.Φ.Α. ΙΑΝΟΥΑΡΙΟΣ 2016</t>
  </si>
  <si>
    <t>Α&amp;Γ</t>
  </si>
  <si>
    <t>ΕΡΓΑΣ.</t>
  </si>
  <si>
    <t>ΑΕΗ</t>
  </si>
  <si>
    <t>ΑΤΗ</t>
  </si>
  <si>
    <t>ΑΠΗ</t>
  </si>
  <si>
    <t>ΕΡΓΑΣΙΑΚΟΣ</t>
  </si>
  <si>
    <t>ΕΠΙΔ.</t>
  </si>
  <si>
    <t>ΜΗ ΕΠΙΔ.</t>
  </si>
  <si>
    <r>
      <t xml:space="preserve">Αγόρια - </t>
    </r>
    <r>
      <rPr>
        <sz val="11"/>
        <color indexed="10"/>
        <rFont val="Arial"/>
        <family val="2"/>
      </rPr>
      <t>Κορίτσια</t>
    </r>
  </si>
  <si>
    <t>3 (8ο-25ο)</t>
  </si>
  <si>
    <t>3 (Ν.Κ.-20ο)</t>
  </si>
  <si>
    <t>10ο-7ο</t>
  </si>
  <si>
    <r>
      <t>Επιτρόπου Αντιγόνη           1+</t>
    </r>
    <r>
      <rPr>
        <sz val="11"/>
        <color indexed="10"/>
        <rFont val="Arial"/>
        <family val="2"/>
      </rPr>
      <t>1</t>
    </r>
  </si>
  <si>
    <t>2 (2ο)</t>
  </si>
  <si>
    <t>2 (13ο)</t>
  </si>
  <si>
    <t>1 (14ο)</t>
  </si>
  <si>
    <t>2 (12ο)</t>
  </si>
  <si>
    <t>2 (4ο)</t>
  </si>
  <si>
    <t>2 (9ο)</t>
  </si>
  <si>
    <t>2 (16ο)</t>
  </si>
  <si>
    <t>2 (ΖΥΓ.)</t>
  </si>
  <si>
    <t>2 (24ο)</t>
  </si>
  <si>
    <t>2 (11ο)</t>
  </si>
  <si>
    <t>2 (2ο ΚΡ)</t>
  </si>
  <si>
    <t>2 (ΑΜ)</t>
  </si>
  <si>
    <t>2 (21ο)</t>
  </si>
  <si>
    <t>2 (22ο)</t>
  </si>
  <si>
    <t>1 (15ο)</t>
  </si>
  <si>
    <t>2 (1ο ΚΡ)</t>
  </si>
  <si>
    <t>2 (10ο)</t>
  </si>
  <si>
    <t>1 (7ο)</t>
  </si>
  <si>
    <t>2 (5ο)</t>
  </si>
  <si>
    <t>2 (18ο)</t>
  </si>
  <si>
    <t>5---4</t>
  </si>
  <si>
    <t>2 (19ο)</t>
  </si>
  <si>
    <t>8  +  7</t>
  </si>
  <si>
    <t>Α &amp; Π (ΣΥΓΚΕΝΤΡΩΤΙΚΗ 38 ΤΜΗΜΑΤΑ)</t>
  </si>
  <si>
    <t>Παβλοβα Παρμενίδου Ντανιέλλα</t>
  </si>
  <si>
    <t>1η</t>
  </si>
  <si>
    <t>Πάβλοβα Παρμενίδου Ντανιέλλα</t>
  </si>
  <si>
    <t>ΣΕΙΡΑ ΚΑΤΑΤΑΞΗΣ</t>
  </si>
  <si>
    <t>ΤΜΗΜΑΤΑ</t>
  </si>
  <si>
    <t>Αργυροπούλου Άννα</t>
  </si>
  <si>
    <t>Κάτσικας Σπυρίδων</t>
  </si>
  <si>
    <t>Μαυρομάτης Βασίλειος</t>
  </si>
  <si>
    <t>Μελαδίνης Απόστολος</t>
  </si>
  <si>
    <t>ΣΥΝΟΛΟ</t>
  </si>
  <si>
    <t xml:space="preserve">Προϋπ. στα ΠΑγΟ                    </t>
  </si>
  <si>
    <t>Βαθμός Πτυχίου Χ 0,3</t>
  </si>
  <si>
    <t>Μόρια Πτυχίου</t>
  </si>
  <si>
    <t>Μετα- πτυχιακό 0,5 μόρια</t>
  </si>
  <si>
    <t>Διδα- κτορικό    1 μόριο</t>
  </si>
  <si>
    <t>Πολύ- τεκνία</t>
  </si>
  <si>
    <t>Ειδικότητα</t>
  </si>
  <si>
    <t>ΠΑΡΑΤΗ- ΡΗΣΕΙΣ</t>
  </si>
  <si>
    <t>Κλασσικός Αθλητισμός</t>
  </si>
  <si>
    <t>Πετοσφαίριση</t>
  </si>
  <si>
    <t>Παραδοσιακοί Χοροί</t>
  </si>
  <si>
    <t>Ιστιοπλοΐα</t>
  </si>
  <si>
    <t>Ενόργανη Γυμναστική</t>
  </si>
  <si>
    <t>Κολύμβηση</t>
  </si>
  <si>
    <t>Καλαθοσφαίριση</t>
  </si>
  <si>
    <t>Ποδοσφαίριση</t>
  </si>
  <si>
    <t>ΕΡΓΑΖΟΜΕΝΟΣ</t>
  </si>
  <si>
    <t>Αντισφαίριση</t>
  </si>
  <si>
    <t>Ειδική Φυσική Αγωγή</t>
  </si>
  <si>
    <t>ΕΡΓΑΖΟΜΕΝΗ</t>
  </si>
  <si>
    <t>Ράγκμπυ</t>
  </si>
  <si>
    <t>Ελληνικοί Χοροί</t>
  </si>
  <si>
    <t>Προπόνηση αποκατάστασης σε μυοσκελετικές κακώσεις και παθήσεις</t>
  </si>
  <si>
    <t>Χειροσφαίριση</t>
  </si>
  <si>
    <t>Συκάς Παναγιώτης</t>
  </si>
  <si>
    <t xml:space="preserve">Προϋπηρεσία στα ΠΑγΟ                    </t>
  </si>
  <si>
    <t>Βαθμός Πτυχίου</t>
  </si>
  <si>
    <t>Μεταπτυχιακό</t>
  </si>
  <si>
    <t>Διδακτορικό</t>
  </si>
  <si>
    <t>ΠΑΡΑΤΗΡΗΣΕΙΣ</t>
  </si>
  <si>
    <t>η Επιτροπή Αξιολόγησης</t>
  </si>
  <si>
    <t>ο Πρόεδρος</t>
  </si>
  <si>
    <t>τα μέλη</t>
  </si>
  <si>
    <t>Καζανίδης Δημήτριος</t>
  </si>
  <si>
    <t>Κλωνάρη Μαρία</t>
  </si>
  <si>
    <t>Παπανικολάου Αθανάσιος</t>
  </si>
  <si>
    <t>Αντιπρόεδρος Δ.Σ.</t>
  </si>
  <si>
    <t>Μέλος Δ.Σ.</t>
  </si>
  <si>
    <t>Δ/ντής ΔΑΘΛ-Π</t>
  </si>
  <si>
    <t>ΠΙΝΑΚΕΣ ΣΕΙΡΑΣ ΠΡΟΤΕΡΑΙΟΤΗΤΑΣ Π.Φ.Α. ΠΡΟΓΡΑΜΜΑΤΩΝ ΑΘΛΗΣΗΣ ΓΙΑ ΟΛΟΥΣ ΠΕΡΙΟΔΟΥ 2016-2017</t>
  </si>
  <si>
    <t>Αθανασιάδης Στυλιανός</t>
  </si>
  <si>
    <t>Γαζέτης Θωμάς</t>
  </si>
  <si>
    <t>Παγκαλίδης Γεώργιος</t>
  </si>
  <si>
    <t>Πεξαράς Ιωάννης</t>
  </si>
  <si>
    <t>Ιστιοπλοΐα - Ιστιοσανίδα</t>
  </si>
  <si>
    <t>Βαθμός Πτυχίου Χ 0,1</t>
  </si>
  <si>
    <t>ΑΝΕΡΓΟΣ</t>
  </si>
  <si>
    <t>ΠΙΝΑΚΑΣ 1. ΓΕΝΙΚΑ ΠΡΟΓΡΑΜΜΑΤΑ (λαμβανομένης υπ όψιν της προϋπηρεσίας)</t>
  </si>
  <si>
    <t>ΠΙΝΑΚΑΣ 3. ΓΕΝΙΚΑ ΠΡΟΓΡΑΜΜΑΤΑ (μη λαμβανομένης υπ όψιν της προϋπηρεσίας)</t>
  </si>
  <si>
    <t>ΠΙΝΑΚΑΣ 2. ΕΙΔΙΚΑ ΠΡΟΓΡΑΜΜΑΤΑ*</t>
  </si>
  <si>
    <t>* Μόμο Π.Φ.Α. με ειδικότητα Ειδική Φυσική Αγωγή ή τουλάχιστον ένα έτος προϋπηρεσία σε Ειδικά Προγράμματα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</si>
</sst>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"/>
  </numFmts>
  <fonts count="56">
    <font>
      <sz val="10"/>
      <name val="Arial Greek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 Greek"/>
      <family val="0"/>
    </font>
    <font>
      <sz val="11"/>
      <color indexed="10"/>
      <name val="Arial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0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  <font>
      <b/>
      <sz val="1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12"/>
      <name val="Arial Greek"/>
      <family val="0"/>
    </font>
    <font>
      <u val="single"/>
      <sz val="10"/>
      <color indexed="20"/>
      <name val="Arial Greek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 Greek"/>
      <family val="0"/>
    </font>
    <font>
      <u val="single"/>
      <sz val="10"/>
      <color theme="11"/>
      <name val="Arial Greek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1" fontId="1" fillId="33" borderId="16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1" fontId="1" fillId="33" borderId="24" xfId="0" applyNumberFormat="1" applyFont="1" applyFill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1" fontId="5" fillId="0" borderId="20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left"/>
    </xf>
    <xf numFmtId="1" fontId="5" fillId="0" borderId="27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64" fontId="1" fillId="33" borderId="16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164" fontId="7" fillId="33" borderId="25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1" fillId="33" borderId="34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1" fontId="1" fillId="33" borderId="35" xfId="0" applyNumberFormat="1" applyFont="1" applyFill="1" applyBorder="1" applyAlignment="1">
      <alignment horizontal="center"/>
    </xf>
    <xf numFmtId="1" fontId="1" fillId="33" borderId="3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1" fillId="33" borderId="39" xfId="0" applyNumberFormat="1" applyFont="1" applyFill="1" applyBorder="1" applyAlignment="1">
      <alignment horizontal="center"/>
    </xf>
    <xf numFmtId="164" fontId="1" fillId="33" borderId="40" xfId="0" applyNumberFormat="1" applyFont="1" applyFill="1" applyBorder="1" applyAlignment="1">
      <alignment horizontal="center"/>
    </xf>
    <xf numFmtId="164" fontId="1" fillId="33" borderId="41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164" fontId="7" fillId="33" borderId="41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1" fillId="33" borderId="42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8" fillId="0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164" fontId="8" fillId="0" borderId="3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43" xfId="0" applyFont="1" applyFill="1" applyBorder="1" applyAlignment="1">
      <alignment/>
    </xf>
    <xf numFmtId="1" fontId="1" fillId="34" borderId="11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1" fontId="1" fillId="34" borderId="25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164" fontId="1" fillId="34" borderId="22" xfId="0" applyNumberFormat="1" applyFont="1" applyFill="1" applyBorder="1" applyAlignment="1">
      <alignment horizontal="center"/>
    </xf>
    <xf numFmtId="164" fontId="1" fillId="34" borderId="41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41" xfId="0" applyNumberFormat="1" applyFont="1" applyFill="1" applyBorder="1" applyAlignment="1">
      <alignment horizontal="center"/>
    </xf>
    <xf numFmtId="1" fontId="1" fillId="33" borderId="51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34" borderId="51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/>
    </xf>
    <xf numFmtId="1" fontId="1" fillId="0" borderId="53" xfId="0" applyNumberFormat="1" applyFont="1" applyFill="1" applyBorder="1" applyAlignment="1">
      <alignment horizontal="center"/>
    </xf>
    <xf numFmtId="1" fontId="1" fillId="0" borderId="54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1" fontId="1" fillId="33" borderId="56" xfId="0" applyNumberFormat="1" applyFont="1" applyFill="1" applyBorder="1" applyAlignment="1">
      <alignment horizontal="center"/>
    </xf>
    <xf numFmtId="1" fontId="1" fillId="0" borderId="56" xfId="0" applyNumberFormat="1" applyFont="1" applyFill="1" applyBorder="1" applyAlignment="1">
      <alignment horizontal="center"/>
    </xf>
    <xf numFmtId="1" fontId="1" fillId="34" borderId="56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34" borderId="41" xfId="0" applyNumberFormat="1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 horizontal="center"/>
    </xf>
    <xf numFmtId="1" fontId="3" fillId="34" borderId="59" xfId="0" applyNumberFormat="1" applyFont="1" applyFill="1" applyBorder="1" applyAlignment="1">
      <alignment horizontal="center"/>
    </xf>
    <xf numFmtId="164" fontId="1" fillId="34" borderId="59" xfId="0" applyNumberFormat="1" applyFont="1" applyFill="1" applyBorder="1" applyAlignment="1">
      <alignment horizontal="center"/>
    </xf>
    <xf numFmtId="1" fontId="1" fillId="33" borderId="60" xfId="0" applyNumberFormat="1" applyFont="1" applyFill="1" applyBorder="1" applyAlignment="1">
      <alignment horizontal="center"/>
    </xf>
    <xf numFmtId="1" fontId="1" fillId="33" borderId="39" xfId="0" applyNumberFormat="1" applyFont="1" applyFill="1" applyBorder="1" applyAlignment="1">
      <alignment horizontal="center"/>
    </xf>
    <xf numFmtId="1" fontId="1" fillId="33" borderId="61" xfId="0" applyNumberFormat="1" applyFont="1" applyFill="1" applyBorder="1" applyAlignment="1">
      <alignment horizontal="center"/>
    </xf>
    <xf numFmtId="1" fontId="1" fillId="33" borderId="62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left"/>
    </xf>
    <xf numFmtId="0" fontId="5" fillId="0" borderId="64" xfId="0" applyFont="1" applyFill="1" applyBorder="1" applyAlignment="1">
      <alignment/>
    </xf>
    <xf numFmtId="0" fontId="5" fillId="0" borderId="64" xfId="0" applyFont="1" applyFill="1" applyBorder="1" applyAlignment="1">
      <alignment horizontal="left"/>
    </xf>
    <xf numFmtId="0" fontId="5" fillId="0" borderId="65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1" fontId="5" fillId="34" borderId="43" xfId="0" applyNumberFormat="1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9" fillId="34" borderId="43" xfId="49" applyFont="1" applyFill="1" applyBorder="1" applyAlignment="1">
      <alignment horizontal="right"/>
      <protection/>
    </xf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49" fontId="9" fillId="34" borderId="43" xfId="49" applyNumberFormat="1" applyFont="1" applyFill="1" applyBorder="1" applyAlignment="1">
      <alignment horizontal="right"/>
      <protection/>
    </xf>
    <xf numFmtId="0" fontId="9" fillId="34" borderId="43" xfId="0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9" fillId="34" borderId="43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right"/>
    </xf>
    <xf numFmtId="0" fontId="10" fillId="0" borderId="43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5" fillId="34" borderId="73" xfId="0" applyFont="1" applyFill="1" applyBorder="1" applyAlignment="1">
      <alignment/>
    </xf>
    <xf numFmtId="1" fontId="1" fillId="35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36" borderId="13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4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75" xfId="0" applyNumberFormat="1" applyFont="1" applyFill="1" applyBorder="1" applyAlignment="1">
      <alignment horizontal="center"/>
    </xf>
    <xf numFmtId="164" fontId="1" fillId="0" borderId="76" xfId="0" applyNumberFormat="1" applyFont="1" applyFill="1" applyBorder="1" applyAlignment="1">
      <alignment horizontal="center"/>
    </xf>
    <xf numFmtId="164" fontId="1" fillId="0" borderId="77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center"/>
    </xf>
    <xf numFmtId="164" fontId="1" fillId="0" borderId="50" xfId="0" applyNumberFormat="1" applyFont="1" applyFill="1" applyBorder="1" applyAlignment="1">
      <alignment horizontal="center"/>
    </xf>
    <xf numFmtId="0" fontId="3" fillId="0" borderId="7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8" fillId="37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3" fillId="34" borderId="41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" fillId="35" borderId="51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/>
    </xf>
    <xf numFmtId="0" fontId="5" fillId="0" borderId="66" xfId="0" applyFont="1" applyFill="1" applyBorder="1" applyAlignment="1">
      <alignment horizontal="left"/>
    </xf>
    <xf numFmtId="1" fontId="1" fillId="38" borderId="0" xfId="0" applyNumberFormat="1" applyFont="1" applyFill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/>
    </xf>
    <xf numFmtId="49" fontId="3" fillId="0" borderId="43" xfId="0" applyNumberFormat="1" applyFont="1" applyFill="1" applyBorder="1" applyAlignment="1">
      <alignment horizontal="center" wrapText="1"/>
    </xf>
    <xf numFmtId="0" fontId="5" fillId="34" borderId="43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1" fontId="1" fillId="38" borderId="56" xfId="0" applyNumberFormat="1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1" fontId="7" fillId="38" borderId="22" xfId="0" applyNumberFormat="1" applyFont="1" applyFill="1" applyBorder="1" applyAlignment="1">
      <alignment horizontal="center"/>
    </xf>
    <xf numFmtId="1" fontId="1" fillId="38" borderId="22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/>
    </xf>
    <xf numFmtId="1" fontId="1" fillId="0" borderId="79" xfId="0" applyNumberFormat="1" applyFont="1" applyFill="1" applyBorder="1" applyAlignment="1">
      <alignment horizontal="center"/>
    </xf>
    <xf numFmtId="1" fontId="1" fillId="0" borderId="65" xfId="0" applyNumberFormat="1" applyFont="1" applyFill="1" applyBorder="1" applyAlignment="1">
      <alignment horizontal="center"/>
    </xf>
    <xf numFmtId="1" fontId="1" fillId="35" borderId="80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1" fillId="0" borderId="81" xfId="0" applyNumberFormat="1" applyFont="1" applyFill="1" applyBorder="1" applyAlignment="1">
      <alignment horizontal="center"/>
    </xf>
    <xf numFmtId="1" fontId="1" fillId="35" borderId="82" xfId="0" applyNumberFormat="1" applyFont="1" applyFill="1" applyBorder="1" applyAlignment="1">
      <alignment horizontal="center"/>
    </xf>
    <xf numFmtId="1" fontId="1" fillId="0" borderId="83" xfId="0" applyNumberFormat="1" applyFont="1" applyFill="1" applyBorder="1" applyAlignment="1">
      <alignment horizontal="center"/>
    </xf>
    <xf numFmtId="1" fontId="1" fillId="34" borderId="82" xfId="0" applyNumberFormat="1" applyFont="1" applyFill="1" applyBorder="1" applyAlignment="1">
      <alignment horizontal="center"/>
    </xf>
    <xf numFmtId="1" fontId="1" fillId="0" borderId="8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1" fontId="7" fillId="37" borderId="22" xfId="0" applyNumberFormat="1" applyFont="1" applyFill="1" applyBorder="1" applyAlignment="1">
      <alignment horizontal="center"/>
    </xf>
    <xf numFmtId="1" fontId="1" fillId="37" borderId="22" xfId="0" applyNumberFormat="1" applyFont="1" applyFill="1" applyBorder="1" applyAlignment="1">
      <alignment horizontal="center"/>
    </xf>
    <xf numFmtId="1" fontId="1" fillId="33" borderId="75" xfId="0" applyNumberFormat="1" applyFont="1" applyFill="1" applyBorder="1" applyAlignment="1">
      <alignment horizontal="center"/>
    </xf>
    <xf numFmtId="1" fontId="1" fillId="0" borderId="85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0" fontId="5" fillId="0" borderId="8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1" fontId="3" fillId="0" borderId="30" xfId="0" applyNumberFormat="1" applyFont="1" applyFill="1" applyBorder="1" applyAlignment="1">
      <alignment horizontal="center"/>
    </xf>
    <xf numFmtId="1" fontId="1" fillId="0" borderId="87" xfId="0" applyNumberFormat="1" applyFont="1" applyFill="1" applyBorder="1" applyAlignment="1">
      <alignment horizontal="center"/>
    </xf>
    <xf numFmtId="1" fontId="1" fillId="0" borderId="88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89" xfId="0" applyFont="1" applyFill="1" applyBorder="1" applyAlignment="1">
      <alignment/>
    </xf>
    <xf numFmtId="0" fontId="2" fillId="0" borderId="9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1" fillId="34" borderId="80" xfId="0" applyNumberFormat="1" applyFont="1" applyFill="1" applyBorder="1" applyAlignment="1">
      <alignment horizontal="center"/>
    </xf>
    <xf numFmtId="1" fontId="1" fillId="34" borderId="81" xfId="0" applyNumberFormat="1" applyFont="1" applyFill="1" applyBorder="1" applyAlignment="1">
      <alignment horizontal="center"/>
    </xf>
    <xf numFmtId="1" fontId="1" fillId="34" borderId="83" xfId="0" applyNumberFormat="1" applyFont="1" applyFill="1" applyBorder="1" applyAlignment="1">
      <alignment horizontal="center"/>
    </xf>
    <xf numFmtId="1" fontId="1" fillId="34" borderId="91" xfId="0" applyNumberFormat="1" applyFont="1" applyFill="1" applyBorder="1" applyAlignment="1">
      <alignment horizontal="center"/>
    </xf>
    <xf numFmtId="1" fontId="1" fillId="34" borderId="92" xfId="0" applyNumberFormat="1" applyFont="1" applyFill="1" applyBorder="1" applyAlignment="1">
      <alignment horizontal="center"/>
    </xf>
    <xf numFmtId="1" fontId="1" fillId="34" borderId="84" xfId="0" applyNumberFormat="1" applyFont="1" applyFill="1" applyBorder="1" applyAlignment="1">
      <alignment horizontal="center"/>
    </xf>
    <xf numFmtId="0" fontId="5" fillId="0" borderId="93" xfId="0" applyFont="1" applyFill="1" applyBorder="1" applyAlignment="1">
      <alignment vertical="top"/>
    </xf>
    <xf numFmtId="1" fontId="1" fillId="0" borderId="92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4" fontId="1" fillId="0" borderId="87" xfId="0" applyNumberFormat="1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164" fontId="1" fillId="0" borderId="88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8" fillId="0" borderId="72" xfId="0" applyNumberFormat="1" applyFont="1" applyFill="1" applyBorder="1" applyAlignment="1">
      <alignment horizontal="center" wrapText="1"/>
    </xf>
    <xf numFmtId="2" fontId="3" fillId="0" borderId="72" xfId="0" applyNumberFormat="1" applyFont="1" applyFill="1" applyBorder="1" applyAlignment="1">
      <alignment horizontal="center" wrapText="1"/>
    </xf>
    <xf numFmtId="1" fontId="3" fillId="0" borderId="72" xfId="0" applyNumberFormat="1" applyFont="1" applyFill="1" applyBorder="1" applyAlignment="1">
      <alignment horizontal="center" wrapText="1"/>
    </xf>
    <xf numFmtId="164" fontId="3" fillId="0" borderId="72" xfId="0" applyNumberFormat="1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 wrapText="1"/>
    </xf>
    <xf numFmtId="0" fontId="3" fillId="0" borderId="9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66" xfId="0" applyFont="1" applyFill="1" applyBorder="1" applyAlignment="1">
      <alignment horizontal="center"/>
    </xf>
    <xf numFmtId="0" fontId="5" fillId="0" borderId="95" xfId="0" applyFont="1" applyFill="1" applyBorder="1" applyAlignment="1">
      <alignment/>
    </xf>
    <xf numFmtId="4" fontId="8" fillId="0" borderId="87" xfId="0" applyNumberFormat="1" applyFont="1" applyFill="1" applyBorder="1" applyAlignment="1">
      <alignment horizontal="center"/>
    </xf>
    <xf numFmtId="4" fontId="5" fillId="0" borderId="87" xfId="0" applyNumberFormat="1" applyFont="1" applyFill="1" applyBorder="1" applyAlignment="1">
      <alignment horizontal="center"/>
    </xf>
    <xf numFmtId="0" fontId="1" fillId="0" borderId="87" xfId="0" applyFont="1" applyFill="1" applyBorder="1" applyAlignment="1">
      <alignment horizontal="left"/>
    </xf>
    <xf numFmtId="0" fontId="1" fillId="0" borderId="9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97" xfId="0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left" wrapText="1"/>
    </xf>
    <xf numFmtId="0" fontId="1" fillId="0" borderId="9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59" xfId="0" applyFont="1" applyFill="1" applyBorder="1" applyAlignment="1">
      <alignment horizontal="center" wrapText="1"/>
    </xf>
    <xf numFmtId="0" fontId="14" fillId="0" borderId="98" xfId="0" applyFont="1" applyFill="1" applyBorder="1" applyAlignment="1">
      <alignment horizontal="center" wrapText="1"/>
    </xf>
    <xf numFmtId="2" fontId="15" fillId="0" borderId="99" xfId="0" applyNumberFormat="1" applyFont="1" applyFill="1" applyBorder="1" applyAlignment="1">
      <alignment horizontal="center" wrapText="1"/>
    </xf>
    <xf numFmtId="2" fontId="13" fillId="0" borderId="99" xfId="0" applyNumberFormat="1" applyFont="1" applyFill="1" applyBorder="1" applyAlignment="1">
      <alignment horizontal="center" wrapText="1"/>
    </xf>
    <xf numFmtId="1" fontId="13" fillId="0" borderId="99" xfId="0" applyNumberFormat="1" applyFont="1" applyFill="1" applyBorder="1" applyAlignment="1">
      <alignment horizontal="center" wrapText="1"/>
    </xf>
    <xf numFmtId="164" fontId="13" fillId="0" borderId="99" xfId="0" applyNumberFormat="1" applyFont="1" applyFill="1" applyBorder="1" applyAlignment="1">
      <alignment horizontal="center" wrapText="1"/>
    </xf>
    <xf numFmtId="0" fontId="13" fillId="0" borderId="99" xfId="0" applyFont="1" applyFill="1" applyBorder="1" applyAlignment="1">
      <alignment horizontal="center" wrapText="1"/>
    </xf>
    <xf numFmtId="0" fontId="15" fillId="0" borderId="99" xfId="0" applyFont="1" applyFill="1" applyBorder="1" applyAlignment="1">
      <alignment horizontal="left" wrapText="1"/>
    </xf>
    <xf numFmtId="0" fontId="13" fillId="0" borderId="10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5" fillId="0" borderId="101" xfId="0" applyFont="1" applyFill="1" applyBorder="1" applyAlignment="1">
      <alignment/>
    </xf>
    <xf numFmtId="4" fontId="8" fillId="0" borderId="88" xfId="0" applyNumberFormat="1" applyFont="1" applyFill="1" applyBorder="1" applyAlignment="1">
      <alignment horizontal="center"/>
    </xf>
    <xf numFmtId="4" fontId="5" fillId="0" borderId="88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4" fontId="5" fillId="0" borderId="73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16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3" fillId="0" borderId="102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4" fontId="5" fillId="0" borderId="103" xfId="0" applyNumberFormat="1" applyFont="1" applyFill="1" applyBorder="1" applyAlignment="1">
      <alignment horizontal="left"/>
    </xf>
    <xf numFmtId="0" fontId="1" fillId="0" borderId="88" xfId="0" applyFont="1" applyFill="1" applyBorder="1" applyAlignment="1">
      <alignment horizontal="left"/>
    </xf>
    <xf numFmtId="0" fontId="1" fillId="0" borderId="104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horizontal="left"/>
    </xf>
    <xf numFmtId="0" fontId="0" fillId="0" borderId="9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left"/>
    </xf>
    <xf numFmtId="0" fontId="0" fillId="0" borderId="10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10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07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0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2" fillId="0" borderId="107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zoomScalePageLayoutView="0" workbookViewId="0" topLeftCell="A1">
      <selection activeCell="E23" sqref="E23"/>
    </sheetView>
  </sheetViews>
  <sheetFormatPr defaultColWidth="9.00390625" defaultRowHeight="22.5" customHeight="1"/>
  <cols>
    <col min="1" max="1" width="4.125" style="1" customWidth="1"/>
    <col min="2" max="2" width="27.875" style="1" customWidth="1"/>
    <col min="3" max="33" width="3.375" style="1" customWidth="1"/>
    <col min="34" max="34" width="7.875" style="1" customWidth="1"/>
    <col min="35" max="35" width="9.125" style="1" customWidth="1"/>
    <col min="36" max="36" width="30.875" style="1" customWidth="1"/>
    <col min="37" max="37" width="9.125" style="1" customWidth="1"/>
    <col min="38" max="38" width="13.375" style="1" customWidth="1"/>
    <col min="39" max="16384" width="9.125" style="1" customWidth="1"/>
  </cols>
  <sheetData>
    <row r="1" spans="1:38" ht="22.5" customHeight="1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J1" s="3"/>
      <c r="AK1" s="3"/>
      <c r="AL1" s="3"/>
    </row>
    <row r="2" spans="1:38" ht="22.5" customHeight="1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J2" s="3"/>
      <c r="AK2" s="3"/>
      <c r="AL2" s="3"/>
    </row>
    <row r="3" spans="1:38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J3" s="3"/>
      <c r="AK3" s="3"/>
      <c r="AL3" s="3"/>
    </row>
    <row r="4" spans="1:38" ht="22.5" customHeight="1">
      <c r="A4" s="347" t="s">
        <v>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J4" s="3"/>
      <c r="AK4" s="3"/>
      <c r="AL4" s="3"/>
    </row>
    <row r="5" spans="1:38" ht="22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J5" s="3"/>
      <c r="AK5" s="3"/>
      <c r="AL5" s="3"/>
    </row>
    <row r="6" spans="1:38" ht="22.5" customHeight="1">
      <c r="A6" s="347" t="s">
        <v>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J6" s="3"/>
      <c r="AK6" s="3"/>
      <c r="AL6" s="3"/>
    </row>
    <row r="7" spans="1:38" ht="22.5" customHeight="1">
      <c r="A7" s="337" t="s">
        <v>4</v>
      </c>
      <c r="B7" s="348" t="s">
        <v>5</v>
      </c>
      <c r="C7" s="5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7">
        <v>31</v>
      </c>
      <c r="AH7" s="339" t="s">
        <v>6</v>
      </c>
      <c r="AJ7" s="3"/>
      <c r="AK7" s="3"/>
      <c r="AL7" s="3"/>
    </row>
    <row r="8" spans="1:38" ht="22.5" customHeight="1">
      <c r="A8" s="337"/>
      <c r="B8" s="348"/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11</v>
      </c>
      <c r="O8" s="8" t="s">
        <v>12</v>
      </c>
      <c r="P8" s="8" t="s">
        <v>13</v>
      </c>
      <c r="Q8" s="8" t="s">
        <v>7</v>
      </c>
      <c r="R8" s="8" t="s">
        <v>8</v>
      </c>
      <c r="S8" s="8" t="s">
        <v>9</v>
      </c>
      <c r="T8" s="8" t="s">
        <v>10</v>
      </c>
      <c r="U8" s="8" t="s">
        <v>11</v>
      </c>
      <c r="V8" s="8" t="s">
        <v>12</v>
      </c>
      <c r="W8" s="8" t="s">
        <v>13</v>
      </c>
      <c r="X8" s="8" t="s">
        <v>7</v>
      </c>
      <c r="Y8" s="8" t="s">
        <v>8</v>
      </c>
      <c r="Z8" s="8" t="s">
        <v>9</v>
      </c>
      <c r="AA8" s="8" t="s">
        <v>10</v>
      </c>
      <c r="AB8" s="8" t="s">
        <v>11</v>
      </c>
      <c r="AC8" s="8" t="s">
        <v>12</v>
      </c>
      <c r="AD8" s="8" t="s">
        <v>13</v>
      </c>
      <c r="AE8" s="8" t="s">
        <v>7</v>
      </c>
      <c r="AF8" s="8" t="s">
        <v>8</v>
      </c>
      <c r="AG8" s="8" t="s">
        <v>9</v>
      </c>
      <c r="AH8" s="339"/>
      <c r="AJ8" s="3"/>
      <c r="AK8" s="3"/>
      <c r="AL8" s="3"/>
    </row>
    <row r="9" spans="1:38" ht="22.5" customHeight="1">
      <c r="A9" s="9">
        <v>1</v>
      </c>
      <c r="B9" s="10" t="s">
        <v>14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>
        <v>2</v>
      </c>
      <c r="R9" s="13"/>
      <c r="S9" s="13">
        <v>2</v>
      </c>
      <c r="T9" s="13"/>
      <c r="U9" s="13">
        <v>2</v>
      </c>
      <c r="V9" s="13"/>
      <c r="W9" s="13"/>
      <c r="X9" s="12"/>
      <c r="Y9" s="12"/>
      <c r="Z9" s="12"/>
      <c r="AA9" s="12"/>
      <c r="AB9" s="12"/>
      <c r="AC9" s="12"/>
      <c r="AD9" s="12"/>
      <c r="AE9" s="12"/>
      <c r="AF9" s="13"/>
      <c r="AG9" s="14"/>
      <c r="AH9" s="15">
        <f>SUM(C9:AG9)</f>
        <v>6</v>
      </c>
      <c r="AJ9" s="3"/>
      <c r="AK9" s="3"/>
      <c r="AL9" s="3"/>
    </row>
    <row r="10" spans="1:38" ht="22.5" customHeight="1">
      <c r="A10" s="16">
        <v>2</v>
      </c>
      <c r="B10" s="17" t="s">
        <v>15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>
        <v>2</v>
      </c>
      <c r="R10" s="20">
        <v>1</v>
      </c>
      <c r="S10" s="20">
        <v>3</v>
      </c>
      <c r="T10" s="20">
        <v>2</v>
      </c>
      <c r="U10" s="20">
        <v>1</v>
      </c>
      <c r="V10" s="20"/>
      <c r="W10" s="20"/>
      <c r="X10" s="19"/>
      <c r="Y10" s="19"/>
      <c r="Z10" s="19"/>
      <c r="AA10" s="19"/>
      <c r="AB10" s="19"/>
      <c r="AC10" s="19"/>
      <c r="AD10" s="19"/>
      <c r="AE10" s="19"/>
      <c r="AF10" s="20"/>
      <c r="AG10" s="21"/>
      <c r="AH10" s="15">
        <f>SUM(C10:AG10)</f>
        <v>9</v>
      </c>
      <c r="AJ10" s="3"/>
      <c r="AK10" s="3"/>
      <c r="AL10" s="3"/>
    </row>
    <row r="11" spans="1:38" ht="22.5" customHeight="1">
      <c r="A11" s="16">
        <v>3</v>
      </c>
      <c r="B11" s="22" t="s">
        <v>16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>
        <v>1</v>
      </c>
      <c r="R11" s="20">
        <v>3</v>
      </c>
      <c r="S11" s="20">
        <v>1</v>
      </c>
      <c r="T11" s="20">
        <v>2</v>
      </c>
      <c r="U11" s="20">
        <v>2</v>
      </c>
      <c r="V11" s="20"/>
      <c r="W11" s="20"/>
      <c r="X11" s="19"/>
      <c r="Y11" s="19"/>
      <c r="Z11" s="19"/>
      <c r="AA11" s="19"/>
      <c r="AB11" s="19"/>
      <c r="AC11" s="19"/>
      <c r="AD11" s="19"/>
      <c r="AE11" s="19"/>
      <c r="AF11" s="20"/>
      <c r="AG11" s="21"/>
      <c r="AH11" s="15">
        <f>SUM(C11:AG11)</f>
        <v>9</v>
      </c>
      <c r="AJ11" s="3"/>
      <c r="AK11" s="3"/>
      <c r="AL11" s="3"/>
    </row>
    <row r="12" spans="1:38" ht="22.5" customHeight="1">
      <c r="A12" s="16">
        <v>4</v>
      </c>
      <c r="B12" s="17" t="s">
        <v>17</v>
      </c>
      <c r="C12" s="23"/>
      <c r="D12" s="19"/>
      <c r="E12" s="19"/>
      <c r="F12" s="24"/>
      <c r="G12" s="24"/>
      <c r="H12" s="24"/>
      <c r="I12" s="24"/>
      <c r="J12" s="24"/>
      <c r="K12" s="19"/>
      <c r="L12" s="19"/>
      <c r="M12" s="24"/>
      <c r="N12" s="24"/>
      <c r="O12" s="24"/>
      <c r="P12" s="24"/>
      <c r="Q12" s="25">
        <v>4</v>
      </c>
      <c r="R12" s="20">
        <v>3</v>
      </c>
      <c r="S12" s="20">
        <v>3</v>
      </c>
      <c r="T12" s="25">
        <v>3</v>
      </c>
      <c r="U12" s="25">
        <v>2</v>
      </c>
      <c r="V12" s="25"/>
      <c r="W12" s="25"/>
      <c r="X12" s="24"/>
      <c r="Y12" s="24"/>
      <c r="Z12" s="24"/>
      <c r="AA12" s="24"/>
      <c r="AB12" s="24"/>
      <c r="AC12" s="24"/>
      <c r="AD12" s="24"/>
      <c r="AE12" s="24"/>
      <c r="AF12" s="25"/>
      <c r="AG12" s="21"/>
      <c r="AH12" s="26">
        <f>SUM(C12:AG12)</f>
        <v>15</v>
      </c>
      <c r="AJ12" s="3"/>
      <c r="AK12" s="3"/>
      <c r="AL12" s="3"/>
    </row>
    <row r="13" spans="1:38" ht="22.5" customHeight="1">
      <c r="A13" s="16">
        <v>5</v>
      </c>
      <c r="B13" s="17" t="s">
        <v>18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v>3</v>
      </c>
      <c r="R13" s="20">
        <v>1</v>
      </c>
      <c r="S13" s="20">
        <v>2</v>
      </c>
      <c r="T13" s="20">
        <v>2</v>
      </c>
      <c r="U13" s="20">
        <v>1</v>
      </c>
      <c r="V13" s="20"/>
      <c r="W13" s="20"/>
      <c r="X13" s="19"/>
      <c r="Y13" s="19"/>
      <c r="Z13" s="19"/>
      <c r="AA13" s="19"/>
      <c r="AB13" s="19"/>
      <c r="AC13" s="19"/>
      <c r="AD13" s="19"/>
      <c r="AE13" s="19"/>
      <c r="AF13" s="20"/>
      <c r="AG13" s="21"/>
      <c r="AH13" s="26">
        <f>SUM(C13:AG13)</f>
        <v>9</v>
      </c>
      <c r="AJ13" s="3"/>
      <c r="AK13" s="3"/>
      <c r="AL13" s="3"/>
    </row>
    <row r="14" spans="1:38" ht="22.5" customHeight="1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  <c r="AH14" s="31"/>
      <c r="AJ14" s="3"/>
      <c r="AK14" s="3"/>
      <c r="AL14" s="3"/>
    </row>
    <row r="15" spans="3:38" ht="22.5" customHeight="1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3"/>
      <c r="AC15" s="33"/>
      <c r="AD15" s="33"/>
      <c r="AE15" s="33"/>
      <c r="AF15" s="33"/>
      <c r="AG15" s="33"/>
      <c r="AH15" s="34">
        <f>SUM(AH9:AH14)</f>
        <v>48</v>
      </c>
      <c r="AJ15" s="3"/>
      <c r="AK15" s="3"/>
      <c r="AL15" s="3"/>
    </row>
    <row r="16" spans="3:34" ht="22.5" customHeight="1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26" spans="3:34" ht="22.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34" ht="22.5" customHeight="1">
      <c r="A27" s="342" t="s">
        <v>19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</row>
    <row r="28" spans="1:38" ht="22.5" customHeight="1">
      <c r="A28" s="337" t="s">
        <v>4</v>
      </c>
      <c r="B28" s="343" t="s">
        <v>5</v>
      </c>
      <c r="C28" s="5">
        <v>1</v>
      </c>
      <c r="D28" s="6">
        <v>2</v>
      </c>
      <c r="E28" s="6">
        <v>3</v>
      </c>
      <c r="F28" s="6">
        <v>4</v>
      </c>
      <c r="G28" s="6">
        <v>5</v>
      </c>
      <c r="H28" s="6">
        <v>6</v>
      </c>
      <c r="I28" s="6">
        <v>7</v>
      </c>
      <c r="J28" s="6">
        <v>8</v>
      </c>
      <c r="K28" s="6">
        <v>9</v>
      </c>
      <c r="L28" s="6">
        <v>10</v>
      </c>
      <c r="M28" s="6">
        <v>11</v>
      </c>
      <c r="N28" s="6">
        <v>12</v>
      </c>
      <c r="O28" s="6">
        <v>13</v>
      </c>
      <c r="P28" s="6">
        <v>14</v>
      </c>
      <c r="Q28" s="6">
        <v>15</v>
      </c>
      <c r="R28" s="6">
        <v>16</v>
      </c>
      <c r="S28" s="6">
        <v>17</v>
      </c>
      <c r="T28" s="6">
        <v>18</v>
      </c>
      <c r="U28" s="6">
        <v>19</v>
      </c>
      <c r="V28" s="6">
        <v>20</v>
      </c>
      <c r="W28" s="6">
        <v>21</v>
      </c>
      <c r="X28" s="6">
        <v>22</v>
      </c>
      <c r="Y28" s="6">
        <v>23</v>
      </c>
      <c r="Z28" s="6">
        <v>24</v>
      </c>
      <c r="AA28" s="6">
        <v>25</v>
      </c>
      <c r="AB28" s="6">
        <v>26</v>
      </c>
      <c r="AC28" s="6">
        <v>27</v>
      </c>
      <c r="AD28" s="6">
        <v>28</v>
      </c>
      <c r="AE28" s="6">
        <v>29</v>
      </c>
      <c r="AF28" s="6">
        <v>30</v>
      </c>
      <c r="AG28" s="7">
        <v>31</v>
      </c>
      <c r="AH28" s="339" t="s">
        <v>6</v>
      </c>
      <c r="AJ28" s="346" t="s">
        <v>20</v>
      </c>
      <c r="AK28" s="346"/>
      <c r="AL28" s="346"/>
    </row>
    <row r="29" spans="1:38" ht="22.5" customHeight="1">
      <c r="A29" s="337"/>
      <c r="B29" s="343"/>
      <c r="C29" s="8" t="s">
        <v>7</v>
      </c>
      <c r="D29" s="8" t="s">
        <v>8</v>
      </c>
      <c r="E29" s="8" t="s">
        <v>9</v>
      </c>
      <c r="F29" s="8" t="s">
        <v>10</v>
      </c>
      <c r="G29" s="8" t="s">
        <v>11</v>
      </c>
      <c r="H29" s="8" t="s">
        <v>12</v>
      </c>
      <c r="I29" s="8" t="s">
        <v>13</v>
      </c>
      <c r="J29" s="8" t="s">
        <v>7</v>
      </c>
      <c r="K29" s="8" t="s">
        <v>8</v>
      </c>
      <c r="L29" s="8" t="s">
        <v>9</v>
      </c>
      <c r="M29" s="8" t="s">
        <v>10</v>
      </c>
      <c r="N29" s="8" t="s">
        <v>11</v>
      </c>
      <c r="O29" s="8" t="s">
        <v>12</v>
      </c>
      <c r="P29" s="8" t="s">
        <v>13</v>
      </c>
      <c r="Q29" s="8" t="s">
        <v>7</v>
      </c>
      <c r="R29" s="8" t="s">
        <v>8</v>
      </c>
      <c r="S29" s="8" t="s">
        <v>9</v>
      </c>
      <c r="T29" s="8" t="s">
        <v>10</v>
      </c>
      <c r="U29" s="8" t="s">
        <v>11</v>
      </c>
      <c r="V29" s="8" t="s">
        <v>12</v>
      </c>
      <c r="W29" s="8" t="s">
        <v>13</v>
      </c>
      <c r="X29" s="8" t="s">
        <v>7</v>
      </c>
      <c r="Y29" s="8" t="s">
        <v>8</v>
      </c>
      <c r="Z29" s="8" t="s">
        <v>9</v>
      </c>
      <c r="AA29" s="8" t="s">
        <v>10</v>
      </c>
      <c r="AB29" s="8" t="s">
        <v>11</v>
      </c>
      <c r="AC29" s="8" t="s">
        <v>12</v>
      </c>
      <c r="AD29" s="8" t="s">
        <v>13</v>
      </c>
      <c r="AE29" s="8" t="s">
        <v>7</v>
      </c>
      <c r="AF29" s="8" t="s">
        <v>8</v>
      </c>
      <c r="AG29" s="8" t="s">
        <v>9</v>
      </c>
      <c r="AH29" s="339"/>
      <c r="AJ29" s="37" t="s">
        <v>5</v>
      </c>
      <c r="AK29" s="38" t="s">
        <v>21</v>
      </c>
      <c r="AL29" s="39" t="s">
        <v>22</v>
      </c>
    </row>
    <row r="30" spans="1:38" ht="22.5" customHeight="1">
      <c r="A30" s="9">
        <v>1</v>
      </c>
      <c r="B30" s="10" t="s">
        <v>14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3">
        <v>2</v>
      </c>
      <c r="S30" s="13">
        <v>2</v>
      </c>
      <c r="T30" s="13">
        <v>2</v>
      </c>
      <c r="U30" s="13"/>
      <c r="V30" s="13"/>
      <c r="W30" s="13"/>
      <c r="X30" s="12"/>
      <c r="Y30" s="12"/>
      <c r="Z30" s="12"/>
      <c r="AA30" s="12"/>
      <c r="AB30" s="12"/>
      <c r="AC30" s="12"/>
      <c r="AD30" s="12"/>
      <c r="AE30" s="12"/>
      <c r="AF30" s="13"/>
      <c r="AG30" s="14"/>
      <c r="AH30" s="15">
        <f aca="true" t="shared" si="0" ref="AH30:AH45">SUM(C30:AG30)</f>
        <v>6</v>
      </c>
      <c r="AJ30" s="22" t="s">
        <v>14</v>
      </c>
      <c r="AK30" s="40">
        <v>2</v>
      </c>
      <c r="AL30" s="41" t="s">
        <v>23</v>
      </c>
    </row>
    <row r="31" spans="1:38" ht="22.5" customHeight="1">
      <c r="A31" s="16">
        <v>2</v>
      </c>
      <c r="B31" s="22" t="s">
        <v>24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>
        <v>2</v>
      </c>
      <c r="R31" s="20"/>
      <c r="S31" s="20">
        <v>2</v>
      </c>
      <c r="T31" s="42"/>
      <c r="U31" s="42">
        <v>2</v>
      </c>
      <c r="V31" s="42"/>
      <c r="W31" s="42"/>
      <c r="X31" s="43"/>
      <c r="Y31" s="43"/>
      <c r="Z31" s="43"/>
      <c r="AA31" s="43"/>
      <c r="AB31" s="43"/>
      <c r="AC31" s="43"/>
      <c r="AD31" s="43"/>
      <c r="AE31" s="43"/>
      <c r="AF31" s="44"/>
      <c r="AG31" s="44"/>
      <c r="AH31" s="26">
        <f t="shared" si="0"/>
        <v>6</v>
      </c>
      <c r="AJ31" s="22" t="s">
        <v>24</v>
      </c>
      <c r="AK31" s="26">
        <v>2</v>
      </c>
      <c r="AL31" s="41" t="s">
        <v>25</v>
      </c>
    </row>
    <row r="32" spans="1:38" ht="22.5" customHeight="1">
      <c r="A32" s="16">
        <v>3</v>
      </c>
      <c r="B32" s="17" t="s">
        <v>15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>
        <v>1</v>
      </c>
      <c r="R32" s="20"/>
      <c r="S32" s="20">
        <v>1</v>
      </c>
      <c r="T32" s="20"/>
      <c r="U32" s="20">
        <v>1</v>
      </c>
      <c r="V32" s="20"/>
      <c r="W32" s="20"/>
      <c r="X32" s="19"/>
      <c r="Y32" s="19"/>
      <c r="Z32" s="19"/>
      <c r="AA32" s="19"/>
      <c r="AB32" s="45"/>
      <c r="AC32" s="45"/>
      <c r="AD32" s="45"/>
      <c r="AE32" s="45"/>
      <c r="AF32" s="44"/>
      <c r="AG32" s="44"/>
      <c r="AH32" s="26">
        <f t="shared" si="0"/>
        <v>3</v>
      </c>
      <c r="AJ32" s="17" t="s">
        <v>15</v>
      </c>
      <c r="AK32" s="26">
        <v>1</v>
      </c>
      <c r="AL32" s="41" t="s">
        <v>26</v>
      </c>
    </row>
    <row r="33" spans="1:38" ht="22.5" customHeight="1">
      <c r="A33" s="16">
        <v>4</v>
      </c>
      <c r="B33" s="46" t="s">
        <v>27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>
        <v>2</v>
      </c>
      <c r="S33" s="20">
        <v>2</v>
      </c>
      <c r="T33" s="44"/>
      <c r="U33" s="44">
        <v>2</v>
      </c>
      <c r="V33" s="44"/>
      <c r="W33" s="44"/>
      <c r="X33" s="45"/>
      <c r="Y33" s="45"/>
      <c r="Z33" s="45"/>
      <c r="AA33" s="45"/>
      <c r="AB33" s="43"/>
      <c r="AC33" s="45"/>
      <c r="AD33" s="43"/>
      <c r="AE33" s="43"/>
      <c r="AF33" s="44"/>
      <c r="AG33" s="44"/>
      <c r="AH33" s="26">
        <f t="shared" si="0"/>
        <v>6</v>
      </c>
      <c r="AJ33" s="46" t="s">
        <v>27</v>
      </c>
      <c r="AK33" s="26">
        <v>2</v>
      </c>
      <c r="AL33" s="41" t="s">
        <v>28</v>
      </c>
    </row>
    <row r="34" spans="1:38" ht="22.5" customHeight="1">
      <c r="A34" s="16">
        <v>5</v>
      </c>
      <c r="B34" s="17" t="s">
        <v>29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>
        <v>2</v>
      </c>
      <c r="R34" s="20">
        <v>2</v>
      </c>
      <c r="S34" s="20"/>
      <c r="T34" s="42">
        <v>2</v>
      </c>
      <c r="U34" s="44"/>
      <c r="V34" s="44"/>
      <c r="W34" s="42"/>
      <c r="X34" s="43"/>
      <c r="Y34" s="43"/>
      <c r="Z34" s="43"/>
      <c r="AA34" s="43"/>
      <c r="AB34" s="45"/>
      <c r="AC34" s="45"/>
      <c r="AD34" s="43"/>
      <c r="AE34" s="45"/>
      <c r="AF34" s="44"/>
      <c r="AG34" s="44"/>
      <c r="AH34" s="26">
        <f t="shared" si="0"/>
        <v>6</v>
      </c>
      <c r="AJ34" s="17" t="s">
        <v>29</v>
      </c>
      <c r="AK34" s="26">
        <v>2</v>
      </c>
      <c r="AL34" s="47" t="s">
        <v>30</v>
      </c>
    </row>
    <row r="35" spans="1:38" ht="22.5" customHeight="1">
      <c r="A35" s="16">
        <v>6</v>
      </c>
      <c r="B35" s="22" t="s">
        <v>31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>
        <v>2</v>
      </c>
      <c r="R35" s="20"/>
      <c r="S35" s="20">
        <v>2</v>
      </c>
      <c r="T35" s="42"/>
      <c r="U35" s="44">
        <v>2</v>
      </c>
      <c r="V35" s="42"/>
      <c r="W35" s="44"/>
      <c r="X35" s="45"/>
      <c r="Y35" s="45"/>
      <c r="Z35" s="45"/>
      <c r="AA35" s="43"/>
      <c r="AB35" s="43"/>
      <c r="AC35" s="43"/>
      <c r="AD35" s="43"/>
      <c r="AE35" s="45"/>
      <c r="AF35" s="44"/>
      <c r="AG35" s="44"/>
      <c r="AH35" s="26">
        <f t="shared" si="0"/>
        <v>6</v>
      </c>
      <c r="AJ35" s="22" t="s">
        <v>31</v>
      </c>
      <c r="AK35" s="40">
        <v>2</v>
      </c>
      <c r="AL35" s="41" t="s">
        <v>32</v>
      </c>
    </row>
    <row r="36" spans="1:38" ht="22.5" customHeight="1">
      <c r="A36" s="16">
        <v>7</v>
      </c>
      <c r="B36" s="22" t="s">
        <v>33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0">
        <v>2</v>
      </c>
      <c r="S36" s="20">
        <v>2</v>
      </c>
      <c r="T36" s="44"/>
      <c r="U36" s="44">
        <v>2</v>
      </c>
      <c r="V36" s="44"/>
      <c r="W36" s="44"/>
      <c r="X36" s="45"/>
      <c r="Y36" s="45"/>
      <c r="Z36" s="45"/>
      <c r="AA36" s="45"/>
      <c r="AB36" s="45"/>
      <c r="AC36" s="45"/>
      <c r="AD36" s="45"/>
      <c r="AE36" s="45"/>
      <c r="AF36" s="44"/>
      <c r="AG36" s="44"/>
      <c r="AH36" s="26">
        <f t="shared" si="0"/>
        <v>6</v>
      </c>
      <c r="AJ36" s="22" t="s">
        <v>33</v>
      </c>
      <c r="AK36" s="40">
        <v>2</v>
      </c>
      <c r="AL36" s="41" t="s">
        <v>34</v>
      </c>
    </row>
    <row r="37" spans="1:38" ht="22.5" customHeight="1">
      <c r="A37" s="16">
        <v>8</v>
      </c>
      <c r="B37" s="46" t="s">
        <v>35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>
        <v>2</v>
      </c>
      <c r="R37" s="20">
        <v>1</v>
      </c>
      <c r="S37" s="20">
        <v>2</v>
      </c>
      <c r="T37" s="44">
        <v>2</v>
      </c>
      <c r="U37" s="44">
        <v>2</v>
      </c>
      <c r="V37" s="44"/>
      <c r="W37" s="44"/>
      <c r="X37" s="45"/>
      <c r="Y37" s="45"/>
      <c r="Z37" s="45"/>
      <c r="AA37" s="45"/>
      <c r="AB37" s="45"/>
      <c r="AC37" s="45"/>
      <c r="AD37" s="45"/>
      <c r="AE37" s="45"/>
      <c r="AF37" s="44"/>
      <c r="AG37" s="44"/>
      <c r="AH37" s="26">
        <f t="shared" si="0"/>
        <v>9</v>
      </c>
      <c r="AJ37" s="46" t="s">
        <v>35</v>
      </c>
      <c r="AK37" s="40">
        <v>3</v>
      </c>
      <c r="AL37" s="41" t="s">
        <v>36</v>
      </c>
    </row>
    <row r="38" spans="1:38" ht="22.5" customHeight="1">
      <c r="A38" s="16">
        <v>9</v>
      </c>
      <c r="B38" s="46" t="s">
        <v>37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0">
        <v>1</v>
      </c>
      <c r="T38" s="44"/>
      <c r="U38" s="44">
        <v>1</v>
      </c>
      <c r="V38" s="44">
        <v>1</v>
      </c>
      <c r="W38" s="44"/>
      <c r="X38" s="45"/>
      <c r="Y38" s="45"/>
      <c r="Z38" s="45"/>
      <c r="AA38" s="45"/>
      <c r="AB38" s="45"/>
      <c r="AC38" s="45"/>
      <c r="AD38" s="45"/>
      <c r="AE38" s="45"/>
      <c r="AF38" s="44"/>
      <c r="AG38" s="44"/>
      <c r="AH38" s="26">
        <f t="shared" si="0"/>
        <v>3</v>
      </c>
      <c r="AJ38" s="46" t="s">
        <v>37</v>
      </c>
      <c r="AK38" s="40">
        <v>1</v>
      </c>
      <c r="AL38" s="41" t="s">
        <v>38</v>
      </c>
    </row>
    <row r="39" spans="1:38" ht="22.5" customHeight="1">
      <c r="A39" s="16">
        <v>10</v>
      </c>
      <c r="B39" s="46" t="s">
        <v>39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>
        <v>2</v>
      </c>
      <c r="R39" s="20"/>
      <c r="S39" s="20">
        <v>2</v>
      </c>
      <c r="T39" s="44"/>
      <c r="U39" s="44">
        <v>2</v>
      </c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4"/>
      <c r="AG39" s="44"/>
      <c r="AH39" s="26">
        <f t="shared" si="0"/>
        <v>6</v>
      </c>
      <c r="AJ39" s="46" t="s">
        <v>39</v>
      </c>
      <c r="AK39" s="26">
        <v>2</v>
      </c>
      <c r="AL39" s="47" t="s">
        <v>40</v>
      </c>
    </row>
    <row r="40" spans="1:38" ht="22.5" customHeight="1">
      <c r="A40" s="16">
        <v>11</v>
      </c>
      <c r="B40" s="46" t="s">
        <v>41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20">
        <v>1</v>
      </c>
      <c r="S40" s="20"/>
      <c r="T40" s="44"/>
      <c r="U40" s="44">
        <v>1</v>
      </c>
      <c r="V40" s="44">
        <v>1</v>
      </c>
      <c r="W40" s="44"/>
      <c r="X40" s="45"/>
      <c r="Y40" s="45"/>
      <c r="Z40" s="45"/>
      <c r="AA40" s="45"/>
      <c r="AB40" s="45"/>
      <c r="AC40" s="45"/>
      <c r="AD40" s="45"/>
      <c r="AE40" s="45"/>
      <c r="AF40" s="44"/>
      <c r="AG40" s="44"/>
      <c r="AH40" s="26">
        <f t="shared" si="0"/>
        <v>3</v>
      </c>
      <c r="AJ40" s="46" t="s">
        <v>41</v>
      </c>
      <c r="AK40" s="40">
        <v>1</v>
      </c>
      <c r="AL40" s="48" t="s">
        <v>42</v>
      </c>
    </row>
    <row r="41" spans="1:38" ht="22.5" customHeight="1">
      <c r="A41" s="16">
        <v>12</v>
      </c>
      <c r="B41" s="46" t="s">
        <v>43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>
        <v>2</v>
      </c>
      <c r="R41" s="20">
        <v>1</v>
      </c>
      <c r="S41" s="20">
        <v>2</v>
      </c>
      <c r="T41" s="42">
        <v>1</v>
      </c>
      <c r="U41" s="42">
        <v>2</v>
      </c>
      <c r="V41" s="42">
        <v>1</v>
      </c>
      <c r="W41" s="42"/>
      <c r="X41" s="43"/>
      <c r="Y41" s="43"/>
      <c r="Z41" s="43"/>
      <c r="AA41" s="43"/>
      <c r="AB41" s="43"/>
      <c r="AC41" s="43"/>
      <c r="AD41" s="43"/>
      <c r="AE41" s="43"/>
      <c r="AF41" s="42"/>
      <c r="AG41" s="44"/>
      <c r="AH41" s="26">
        <f t="shared" si="0"/>
        <v>9</v>
      </c>
      <c r="AJ41" s="46" t="s">
        <v>43</v>
      </c>
      <c r="AK41" s="40">
        <v>3</v>
      </c>
      <c r="AL41" s="41" t="s">
        <v>44</v>
      </c>
    </row>
    <row r="42" spans="1:38" ht="22.5" customHeight="1">
      <c r="A42" s="16">
        <v>13</v>
      </c>
      <c r="B42" s="46" t="s">
        <v>45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>
        <v>2</v>
      </c>
      <c r="R42" s="20">
        <v>1</v>
      </c>
      <c r="S42" s="20">
        <v>2</v>
      </c>
      <c r="T42" s="44">
        <v>1</v>
      </c>
      <c r="U42" s="44">
        <v>2</v>
      </c>
      <c r="V42" s="44">
        <v>1</v>
      </c>
      <c r="W42" s="44"/>
      <c r="X42" s="45"/>
      <c r="Y42" s="45"/>
      <c r="Z42" s="45"/>
      <c r="AA42" s="45"/>
      <c r="AB42" s="45"/>
      <c r="AC42" s="45"/>
      <c r="AD42" s="45"/>
      <c r="AE42" s="45"/>
      <c r="AF42" s="44"/>
      <c r="AG42" s="44"/>
      <c r="AH42" s="26">
        <f t="shared" si="0"/>
        <v>9</v>
      </c>
      <c r="AJ42" s="46" t="s">
        <v>45</v>
      </c>
      <c r="AK42" s="40">
        <v>3</v>
      </c>
      <c r="AL42" s="41" t="s">
        <v>46</v>
      </c>
    </row>
    <row r="43" spans="1:38" ht="22.5" customHeight="1">
      <c r="A43" s="16">
        <v>14</v>
      </c>
      <c r="B43" s="46" t="s">
        <v>47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>
        <v>1</v>
      </c>
      <c r="R43" s="20"/>
      <c r="S43" s="20">
        <v>1</v>
      </c>
      <c r="T43" s="44"/>
      <c r="U43" s="44">
        <v>1</v>
      </c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4"/>
      <c r="AG43" s="44"/>
      <c r="AH43" s="26">
        <f t="shared" si="0"/>
        <v>3</v>
      </c>
      <c r="AJ43" s="46" t="s">
        <v>47</v>
      </c>
      <c r="AK43" s="40">
        <v>1</v>
      </c>
      <c r="AL43" s="41" t="s">
        <v>48</v>
      </c>
    </row>
    <row r="44" spans="1:38" ht="22.5" customHeight="1">
      <c r="A44" s="16">
        <v>15</v>
      </c>
      <c r="B44" s="46" t="s">
        <v>49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>
        <v>2</v>
      </c>
      <c r="R44" s="20"/>
      <c r="S44" s="20">
        <v>2</v>
      </c>
      <c r="T44" s="44"/>
      <c r="U44" s="44">
        <v>2</v>
      </c>
      <c r="V44" s="44"/>
      <c r="W44" s="44"/>
      <c r="X44" s="45"/>
      <c r="Y44" s="45"/>
      <c r="Z44" s="45"/>
      <c r="AA44" s="45"/>
      <c r="AB44" s="45"/>
      <c r="AC44" s="45"/>
      <c r="AD44" s="45"/>
      <c r="AE44" s="45"/>
      <c r="AF44" s="44"/>
      <c r="AG44" s="44"/>
      <c r="AH44" s="26">
        <f t="shared" si="0"/>
        <v>6</v>
      </c>
      <c r="AJ44" s="46" t="s">
        <v>49</v>
      </c>
      <c r="AK44" s="40">
        <v>2</v>
      </c>
      <c r="AL44" s="41" t="s">
        <v>50</v>
      </c>
    </row>
    <row r="45" spans="1:38" ht="22.5" customHeight="1">
      <c r="A45" s="16">
        <v>16</v>
      </c>
      <c r="B45" s="46" t="s">
        <v>51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>
        <v>1</v>
      </c>
      <c r="R45" s="20"/>
      <c r="S45" s="20">
        <v>1</v>
      </c>
      <c r="T45" s="44"/>
      <c r="U45" s="44">
        <v>1</v>
      </c>
      <c r="V45" s="44"/>
      <c r="W45" s="44"/>
      <c r="X45" s="45"/>
      <c r="Y45" s="45"/>
      <c r="Z45" s="45"/>
      <c r="AA45" s="45"/>
      <c r="AB45" s="45"/>
      <c r="AC45" s="45"/>
      <c r="AD45" s="45"/>
      <c r="AE45" s="45"/>
      <c r="AF45" s="44"/>
      <c r="AG45" s="44"/>
      <c r="AH45" s="26">
        <f t="shared" si="0"/>
        <v>3</v>
      </c>
      <c r="AJ45" s="28" t="s">
        <v>51</v>
      </c>
      <c r="AK45" s="49">
        <v>1</v>
      </c>
      <c r="AL45" s="50" t="s">
        <v>52</v>
      </c>
    </row>
    <row r="46" spans="1:37" ht="22.5" customHeight="1">
      <c r="A46" s="27"/>
      <c r="B46" s="28"/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52"/>
      <c r="AK46" s="33">
        <f>SUM(AK30:AK45)</f>
        <v>30</v>
      </c>
    </row>
    <row r="47" spans="3:37" ht="22.5" customHeight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53"/>
      <c r="U47" s="53"/>
      <c r="V47" s="53"/>
      <c r="W47" s="53"/>
      <c r="X47" s="53"/>
      <c r="Y47" s="53"/>
      <c r="Z47" s="53"/>
      <c r="AA47" s="53"/>
      <c r="AB47" s="32"/>
      <c r="AC47" s="32"/>
      <c r="AD47" s="32"/>
      <c r="AE47" s="32"/>
      <c r="AF47" s="32"/>
      <c r="AG47" s="32"/>
      <c r="AH47" s="34">
        <f>SUM(AH30:AH46)</f>
        <v>90</v>
      </c>
      <c r="AK47" s="35">
        <f>AK46*3</f>
        <v>90</v>
      </c>
    </row>
    <row r="48" ht="22.5" customHeight="1">
      <c r="AH48" s="36"/>
    </row>
    <row r="49" ht="22.5" customHeight="1">
      <c r="AH49" s="36"/>
    </row>
    <row r="50" ht="22.5" customHeight="1">
      <c r="AH50" s="36"/>
    </row>
    <row r="51" spans="3:34" ht="22.5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</row>
    <row r="52" spans="1:34" ht="22.5" customHeight="1">
      <c r="A52" s="342" t="s">
        <v>53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</row>
    <row r="53" spans="1:38" ht="22.5" customHeight="1">
      <c r="A53" s="337" t="s">
        <v>4</v>
      </c>
      <c r="B53" s="343" t="s">
        <v>5</v>
      </c>
      <c r="C53" s="5">
        <v>1</v>
      </c>
      <c r="D53" s="6">
        <v>2</v>
      </c>
      <c r="E53" s="6">
        <v>3</v>
      </c>
      <c r="F53" s="6">
        <v>4</v>
      </c>
      <c r="G53" s="6">
        <v>5</v>
      </c>
      <c r="H53" s="6">
        <v>6</v>
      </c>
      <c r="I53" s="6">
        <v>7</v>
      </c>
      <c r="J53" s="6">
        <v>8</v>
      </c>
      <c r="K53" s="6">
        <v>9</v>
      </c>
      <c r="L53" s="6">
        <v>10</v>
      </c>
      <c r="M53" s="6">
        <v>11</v>
      </c>
      <c r="N53" s="6">
        <v>12</v>
      </c>
      <c r="O53" s="6">
        <v>13</v>
      </c>
      <c r="P53" s="6">
        <v>14</v>
      </c>
      <c r="Q53" s="6">
        <v>15</v>
      </c>
      <c r="R53" s="6">
        <v>16</v>
      </c>
      <c r="S53" s="6">
        <v>17</v>
      </c>
      <c r="T53" s="6">
        <v>18</v>
      </c>
      <c r="U53" s="6">
        <v>19</v>
      </c>
      <c r="V53" s="6">
        <v>20</v>
      </c>
      <c r="W53" s="6">
        <v>21</v>
      </c>
      <c r="X53" s="6">
        <v>22</v>
      </c>
      <c r="Y53" s="6">
        <v>23</v>
      </c>
      <c r="Z53" s="6">
        <v>24</v>
      </c>
      <c r="AA53" s="6">
        <v>25</v>
      </c>
      <c r="AB53" s="6">
        <v>26</v>
      </c>
      <c r="AC53" s="6">
        <v>27</v>
      </c>
      <c r="AD53" s="6">
        <v>28</v>
      </c>
      <c r="AE53" s="6">
        <v>29</v>
      </c>
      <c r="AF53" s="6">
        <v>30</v>
      </c>
      <c r="AG53" s="7">
        <v>31</v>
      </c>
      <c r="AH53" s="339" t="s">
        <v>6</v>
      </c>
      <c r="AJ53" s="346" t="s">
        <v>54</v>
      </c>
      <c r="AK53" s="346"/>
      <c r="AL53" s="346"/>
    </row>
    <row r="54" spans="1:38" ht="22.5" customHeight="1">
      <c r="A54" s="337"/>
      <c r="B54" s="343"/>
      <c r="C54" s="8" t="s">
        <v>7</v>
      </c>
      <c r="D54" s="8" t="s">
        <v>8</v>
      </c>
      <c r="E54" s="8" t="s">
        <v>9</v>
      </c>
      <c r="F54" s="8" t="s">
        <v>10</v>
      </c>
      <c r="G54" s="8" t="s">
        <v>11</v>
      </c>
      <c r="H54" s="8" t="s">
        <v>12</v>
      </c>
      <c r="I54" s="8" t="s">
        <v>13</v>
      </c>
      <c r="J54" s="8" t="s">
        <v>7</v>
      </c>
      <c r="K54" s="8" t="s">
        <v>8</v>
      </c>
      <c r="L54" s="8" t="s">
        <v>9</v>
      </c>
      <c r="M54" s="8" t="s">
        <v>10</v>
      </c>
      <c r="N54" s="8" t="s">
        <v>11</v>
      </c>
      <c r="O54" s="8" t="s">
        <v>12</v>
      </c>
      <c r="P54" s="8" t="s">
        <v>13</v>
      </c>
      <c r="Q54" s="8" t="s">
        <v>7</v>
      </c>
      <c r="R54" s="8" t="s">
        <v>8</v>
      </c>
      <c r="S54" s="8" t="s">
        <v>9</v>
      </c>
      <c r="T54" s="8" t="s">
        <v>10</v>
      </c>
      <c r="U54" s="8" t="s">
        <v>11</v>
      </c>
      <c r="V54" s="8" t="s">
        <v>12</v>
      </c>
      <c r="W54" s="8" t="s">
        <v>13</v>
      </c>
      <c r="X54" s="8" t="s">
        <v>7</v>
      </c>
      <c r="Y54" s="8" t="s">
        <v>8</v>
      </c>
      <c r="Z54" s="8" t="s">
        <v>9</v>
      </c>
      <c r="AA54" s="8" t="s">
        <v>10</v>
      </c>
      <c r="AB54" s="8" t="s">
        <v>11</v>
      </c>
      <c r="AC54" s="8" t="s">
        <v>12</v>
      </c>
      <c r="AD54" s="8" t="s">
        <v>13</v>
      </c>
      <c r="AE54" s="8" t="s">
        <v>7</v>
      </c>
      <c r="AF54" s="8" t="s">
        <v>8</v>
      </c>
      <c r="AG54" s="8" t="s">
        <v>9</v>
      </c>
      <c r="AH54" s="339"/>
      <c r="AJ54" s="37" t="s">
        <v>5</v>
      </c>
      <c r="AK54" s="38" t="s">
        <v>55</v>
      </c>
      <c r="AL54" s="39" t="s">
        <v>22</v>
      </c>
    </row>
    <row r="55" spans="1:38" ht="22.5" customHeight="1">
      <c r="A55" s="9">
        <v>1</v>
      </c>
      <c r="B55" s="10" t="s">
        <v>14</v>
      </c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>
        <v>1.5</v>
      </c>
      <c r="R55" s="56"/>
      <c r="S55" s="56"/>
      <c r="T55" s="56"/>
      <c r="U55" s="56">
        <v>1.5</v>
      </c>
      <c r="V55" s="56"/>
      <c r="W55" s="56"/>
      <c r="X55" s="55"/>
      <c r="Y55" s="55"/>
      <c r="Z55" s="55"/>
      <c r="AA55" s="55"/>
      <c r="AB55" s="55"/>
      <c r="AC55" s="55"/>
      <c r="AD55" s="55"/>
      <c r="AE55" s="55"/>
      <c r="AF55" s="56"/>
      <c r="AG55" s="57"/>
      <c r="AH55" s="58">
        <f aca="true" t="shared" si="1" ref="AH55:AH70">SUM(C55:AG55)</f>
        <v>3</v>
      </c>
      <c r="AJ55" s="22" t="s">
        <v>14</v>
      </c>
      <c r="AK55" s="40">
        <v>1</v>
      </c>
      <c r="AL55" s="41" t="s">
        <v>56</v>
      </c>
    </row>
    <row r="56" spans="1:38" ht="22.5" customHeight="1">
      <c r="A56" s="16">
        <v>2</v>
      </c>
      <c r="B56" s="22" t="s">
        <v>24</v>
      </c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1"/>
      <c r="Z56" s="61"/>
      <c r="AA56" s="61"/>
      <c r="AB56" s="61"/>
      <c r="AC56" s="61"/>
      <c r="AD56" s="61"/>
      <c r="AE56" s="61"/>
      <c r="AF56" s="62"/>
      <c r="AG56" s="62"/>
      <c r="AH56" s="63">
        <f t="shared" si="1"/>
        <v>0</v>
      </c>
      <c r="AJ56" s="22" t="s">
        <v>24</v>
      </c>
      <c r="AK56" s="26">
        <v>0</v>
      </c>
      <c r="AL56" s="41">
        <v>0</v>
      </c>
    </row>
    <row r="57" spans="1:38" ht="22.5" customHeight="1">
      <c r="A57" s="16">
        <v>3</v>
      </c>
      <c r="B57" s="17" t="s">
        <v>15</v>
      </c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4"/>
      <c r="R57" s="64"/>
      <c r="S57" s="64">
        <v>1.5</v>
      </c>
      <c r="T57" s="62"/>
      <c r="U57" s="62">
        <v>1.5</v>
      </c>
      <c r="V57" s="62"/>
      <c r="W57" s="62"/>
      <c r="X57" s="65"/>
      <c r="Y57" s="65"/>
      <c r="Z57" s="65"/>
      <c r="AA57" s="65"/>
      <c r="AB57" s="65"/>
      <c r="AC57" s="65"/>
      <c r="AD57" s="65"/>
      <c r="AE57" s="65"/>
      <c r="AF57" s="62"/>
      <c r="AG57" s="62"/>
      <c r="AH57" s="63">
        <f t="shared" si="1"/>
        <v>3</v>
      </c>
      <c r="AJ57" s="17" t="s">
        <v>15</v>
      </c>
      <c r="AK57" s="40">
        <v>1</v>
      </c>
      <c r="AL57" s="41" t="s">
        <v>26</v>
      </c>
    </row>
    <row r="58" spans="1:38" ht="22.5" customHeight="1">
      <c r="A58" s="16">
        <v>4</v>
      </c>
      <c r="B58" s="46" t="s">
        <v>27</v>
      </c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5"/>
      <c r="U58" s="65"/>
      <c r="V58" s="65"/>
      <c r="W58" s="65"/>
      <c r="X58" s="65"/>
      <c r="Y58" s="65"/>
      <c r="Z58" s="65"/>
      <c r="AA58" s="65"/>
      <c r="AB58" s="61"/>
      <c r="AC58" s="65"/>
      <c r="AD58" s="65"/>
      <c r="AE58" s="61"/>
      <c r="AF58" s="62"/>
      <c r="AG58" s="62"/>
      <c r="AH58" s="63">
        <f t="shared" si="1"/>
        <v>0</v>
      </c>
      <c r="AJ58" s="46" t="s">
        <v>27</v>
      </c>
      <c r="AK58" s="40">
        <v>0</v>
      </c>
      <c r="AL58" s="41"/>
    </row>
    <row r="59" spans="1:38" ht="22.5" customHeight="1">
      <c r="A59" s="16">
        <v>5</v>
      </c>
      <c r="B59" s="17" t="s">
        <v>29</v>
      </c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  <c r="Y59" s="61"/>
      <c r="Z59" s="61"/>
      <c r="AA59" s="61"/>
      <c r="AB59" s="65"/>
      <c r="AC59" s="65"/>
      <c r="AD59" s="61"/>
      <c r="AE59" s="65"/>
      <c r="AF59" s="62"/>
      <c r="AG59" s="62"/>
      <c r="AH59" s="63">
        <f t="shared" si="1"/>
        <v>0</v>
      </c>
      <c r="AJ59" s="17" t="s">
        <v>29</v>
      </c>
      <c r="AK59" s="26">
        <v>0</v>
      </c>
      <c r="AL59" s="47"/>
    </row>
    <row r="60" spans="1:38" ht="22.5" customHeight="1">
      <c r="A60" s="16">
        <v>6</v>
      </c>
      <c r="B60" s="22" t="s">
        <v>31</v>
      </c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5"/>
      <c r="Y60" s="65"/>
      <c r="Z60" s="65"/>
      <c r="AA60" s="61"/>
      <c r="AB60" s="61"/>
      <c r="AC60" s="61"/>
      <c r="AD60" s="61"/>
      <c r="AE60" s="61"/>
      <c r="AF60" s="62"/>
      <c r="AG60" s="62"/>
      <c r="AH60" s="63">
        <f t="shared" si="1"/>
        <v>0</v>
      </c>
      <c r="AJ60" s="22" t="s">
        <v>31</v>
      </c>
      <c r="AK60" s="40">
        <v>0</v>
      </c>
      <c r="AL60" s="47"/>
    </row>
    <row r="61" spans="1:38" ht="22.5" customHeight="1">
      <c r="A61" s="16">
        <v>7</v>
      </c>
      <c r="B61" s="22" t="s">
        <v>33</v>
      </c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4">
        <v>1.5</v>
      </c>
      <c r="R61" s="64"/>
      <c r="S61" s="64"/>
      <c r="T61" s="62">
        <v>1.5</v>
      </c>
      <c r="U61" s="62"/>
      <c r="V61" s="62"/>
      <c r="W61" s="62"/>
      <c r="X61" s="65"/>
      <c r="Y61" s="65"/>
      <c r="Z61" s="65"/>
      <c r="AA61" s="65"/>
      <c r="AB61" s="65"/>
      <c r="AC61" s="65"/>
      <c r="AD61" s="65"/>
      <c r="AE61" s="65"/>
      <c r="AF61" s="62"/>
      <c r="AG61" s="62"/>
      <c r="AH61" s="63">
        <f t="shared" si="1"/>
        <v>3</v>
      </c>
      <c r="AJ61" s="22" t="s">
        <v>33</v>
      </c>
      <c r="AK61" s="40">
        <v>1</v>
      </c>
      <c r="AL61" s="41" t="s">
        <v>57</v>
      </c>
    </row>
    <row r="62" spans="1:38" ht="22.5" customHeight="1">
      <c r="A62" s="16">
        <v>8</v>
      </c>
      <c r="B62" s="46" t="s">
        <v>35</v>
      </c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5"/>
      <c r="Y62" s="65"/>
      <c r="Z62" s="65"/>
      <c r="AA62" s="65"/>
      <c r="AB62" s="65"/>
      <c r="AC62" s="65"/>
      <c r="AD62" s="65"/>
      <c r="AE62" s="65"/>
      <c r="AF62" s="62"/>
      <c r="AG62" s="62"/>
      <c r="AH62" s="63">
        <f t="shared" si="1"/>
        <v>0</v>
      </c>
      <c r="AJ62" s="46" t="s">
        <v>35</v>
      </c>
      <c r="AK62" s="40">
        <v>0</v>
      </c>
      <c r="AL62" s="41"/>
    </row>
    <row r="63" spans="1:38" ht="22.5" customHeight="1">
      <c r="A63" s="16">
        <v>9</v>
      </c>
      <c r="B63" s="46" t="s">
        <v>37</v>
      </c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4"/>
      <c r="R63" s="64">
        <v>2</v>
      </c>
      <c r="S63" s="64"/>
      <c r="T63" s="62">
        <v>2</v>
      </c>
      <c r="U63" s="62">
        <v>2</v>
      </c>
      <c r="V63" s="62"/>
      <c r="W63" s="62"/>
      <c r="X63" s="65"/>
      <c r="Y63" s="65"/>
      <c r="Z63" s="65"/>
      <c r="AA63" s="65"/>
      <c r="AB63" s="65"/>
      <c r="AC63" s="65"/>
      <c r="AD63" s="65"/>
      <c r="AE63" s="65"/>
      <c r="AF63" s="62"/>
      <c r="AG63" s="62"/>
      <c r="AH63" s="63">
        <f t="shared" si="1"/>
        <v>6</v>
      </c>
      <c r="AJ63" s="46" t="s">
        <v>37</v>
      </c>
      <c r="AK63" s="40">
        <v>2</v>
      </c>
      <c r="AL63" s="41" t="s">
        <v>58</v>
      </c>
    </row>
    <row r="64" spans="1:38" ht="22.5" customHeight="1">
      <c r="A64" s="16">
        <v>10</v>
      </c>
      <c r="B64" s="46" t="s">
        <v>39</v>
      </c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2"/>
      <c r="AG64" s="62"/>
      <c r="AH64" s="63">
        <f t="shared" si="1"/>
        <v>0</v>
      </c>
      <c r="AJ64" s="46" t="s">
        <v>39</v>
      </c>
      <c r="AK64" s="26">
        <v>0</v>
      </c>
      <c r="AL64" s="47"/>
    </row>
    <row r="65" spans="1:38" ht="22.5" customHeight="1">
      <c r="A65" s="16">
        <v>11</v>
      </c>
      <c r="B65" s="46" t="s">
        <v>41</v>
      </c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4">
        <v>1</v>
      </c>
      <c r="R65" s="64"/>
      <c r="S65" s="64">
        <v>1</v>
      </c>
      <c r="T65" s="62">
        <v>1</v>
      </c>
      <c r="U65" s="62"/>
      <c r="V65" s="62"/>
      <c r="W65" s="62"/>
      <c r="X65" s="65"/>
      <c r="Y65" s="65"/>
      <c r="Z65" s="65"/>
      <c r="AA65" s="65"/>
      <c r="AB65" s="65"/>
      <c r="AC65" s="65"/>
      <c r="AD65" s="65"/>
      <c r="AE65" s="65"/>
      <c r="AF65" s="62"/>
      <c r="AG65" s="62"/>
      <c r="AH65" s="63">
        <f t="shared" si="1"/>
        <v>3</v>
      </c>
      <c r="AJ65" s="46" t="s">
        <v>41</v>
      </c>
      <c r="AK65" s="40">
        <v>1</v>
      </c>
      <c r="AL65" s="41" t="s">
        <v>59</v>
      </c>
    </row>
    <row r="66" spans="1:38" ht="22.5" customHeight="1">
      <c r="A66" s="16">
        <v>12</v>
      </c>
      <c r="B66" s="46" t="s">
        <v>43</v>
      </c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1"/>
      <c r="AA66" s="61"/>
      <c r="AB66" s="61"/>
      <c r="AC66" s="61"/>
      <c r="AD66" s="61"/>
      <c r="AE66" s="61"/>
      <c r="AF66" s="66"/>
      <c r="AG66" s="62"/>
      <c r="AH66" s="63">
        <f t="shared" si="1"/>
        <v>0</v>
      </c>
      <c r="AJ66" s="46" t="s">
        <v>43</v>
      </c>
      <c r="AK66" s="40">
        <v>0</v>
      </c>
      <c r="AL66" s="41"/>
    </row>
    <row r="67" spans="1:38" ht="22.5" customHeight="1">
      <c r="A67" s="16">
        <v>13</v>
      </c>
      <c r="B67" s="46" t="s">
        <v>45</v>
      </c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5"/>
      <c r="Z67" s="65"/>
      <c r="AA67" s="65"/>
      <c r="AB67" s="65"/>
      <c r="AC67" s="65"/>
      <c r="AD67" s="65"/>
      <c r="AE67" s="65"/>
      <c r="AF67" s="62"/>
      <c r="AG67" s="62"/>
      <c r="AH67" s="63">
        <f t="shared" si="1"/>
        <v>0</v>
      </c>
      <c r="AJ67" s="46" t="s">
        <v>45</v>
      </c>
      <c r="AK67" s="40">
        <v>0</v>
      </c>
      <c r="AL67" s="41"/>
    </row>
    <row r="68" spans="1:38" ht="22.5" customHeight="1">
      <c r="A68" s="16">
        <v>14</v>
      </c>
      <c r="B68" s="46" t="s">
        <v>47</v>
      </c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5"/>
      <c r="Z68" s="65"/>
      <c r="AA68" s="65"/>
      <c r="AB68" s="65"/>
      <c r="AC68" s="65"/>
      <c r="AD68" s="65"/>
      <c r="AE68" s="65"/>
      <c r="AF68" s="62"/>
      <c r="AG68" s="62"/>
      <c r="AH68" s="63">
        <f t="shared" si="1"/>
        <v>0</v>
      </c>
      <c r="AJ68" s="46" t="s">
        <v>47</v>
      </c>
      <c r="AK68" s="40">
        <v>0</v>
      </c>
      <c r="AL68" s="41"/>
    </row>
    <row r="69" spans="1:38" ht="22.5" customHeight="1">
      <c r="A69" s="16">
        <v>15</v>
      </c>
      <c r="B69" s="46" t="s">
        <v>49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4"/>
      <c r="R69" s="64">
        <v>1</v>
      </c>
      <c r="S69" s="64"/>
      <c r="T69" s="62">
        <v>1</v>
      </c>
      <c r="U69" s="62"/>
      <c r="V69" s="62">
        <v>1</v>
      </c>
      <c r="W69" s="62"/>
      <c r="X69" s="65"/>
      <c r="Y69" s="65"/>
      <c r="Z69" s="65"/>
      <c r="AA69" s="65"/>
      <c r="AB69" s="65"/>
      <c r="AC69" s="65"/>
      <c r="AD69" s="65"/>
      <c r="AE69" s="65"/>
      <c r="AF69" s="62"/>
      <c r="AG69" s="62"/>
      <c r="AH69" s="63">
        <f t="shared" si="1"/>
        <v>3</v>
      </c>
      <c r="AJ69" s="46" t="s">
        <v>49</v>
      </c>
      <c r="AK69" s="40">
        <v>1</v>
      </c>
      <c r="AL69" s="41" t="s">
        <v>60</v>
      </c>
    </row>
    <row r="70" spans="1:38" ht="22.5" customHeight="1">
      <c r="A70" s="16">
        <v>16</v>
      </c>
      <c r="B70" s="46" t="s">
        <v>51</v>
      </c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4"/>
      <c r="R70" s="64">
        <v>1</v>
      </c>
      <c r="S70" s="64"/>
      <c r="T70" s="62">
        <v>1</v>
      </c>
      <c r="U70" s="62"/>
      <c r="V70" s="62">
        <v>1</v>
      </c>
      <c r="W70" s="62"/>
      <c r="X70" s="65"/>
      <c r="Y70" s="65"/>
      <c r="Z70" s="65"/>
      <c r="AA70" s="65"/>
      <c r="AB70" s="65"/>
      <c r="AC70" s="65"/>
      <c r="AD70" s="65"/>
      <c r="AE70" s="65"/>
      <c r="AF70" s="62"/>
      <c r="AG70" s="62"/>
      <c r="AH70" s="63">
        <f t="shared" si="1"/>
        <v>3</v>
      </c>
      <c r="AJ70" s="28" t="s">
        <v>51</v>
      </c>
      <c r="AK70" s="49">
        <v>1</v>
      </c>
      <c r="AL70" s="50" t="s">
        <v>61</v>
      </c>
    </row>
    <row r="71" spans="1:37" ht="22.5" customHeight="1">
      <c r="A71" s="27"/>
      <c r="B71" s="28"/>
      <c r="C71" s="67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9"/>
      <c r="AK71" s="33">
        <f>SUM(AK55:AK70)</f>
        <v>8</v>
      </c>
    </row>
    <row r="72" spans="3:37" ht="22.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1"/>
      <c r="U72" s="71"/>
      <c r="V72" s="71"/>
      <c r="W72" s="71"/>
      <c r="X72" s="71"/>
      <c r="Y72" s="71"/>
      <c r="Z72" s="71"/>
      <c r="AA72" s="71"/>
      <c r="AB72" s="70"/>
      <c r="AC72" s="70"/>
      <c r="AD72" s="70"/>
      <c r="AE72" s="70"/>
      <c r="AF72" s="70"/>
      <c r="AG72" s="70"/>
      <c r="AH72" s="72">
        <f>SUM(AH55:AH71)</f>
        <v>24</v>
      </c>
      <c r="AJ72" s="73" t="s">
        <v>62</v>
      </c>
      <c r="AK72" s="35">
        <f>AK71*3</f>
        <v>24</v>
      </c>
    </row>
    <row r="73" ht="22.5" customHeight="1">
      <c r="AH73" s="36"/>
    </row>
    <row r="74" ht="22.5" customHeight="1">
      <c r="AH74" s="36"/>
    </row>
    <row r="75" ht="22.5" customHeight="1">
      <c r="AH75" s="36"/>
    </row>
    <row r="76" spans="3:34" ht="22.5" customHeight="1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</row>
    <row r="77" spans="1:38" ht="22.5" customHeight="1">
      <c r="A77" s="342" t="s">
        <v>63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J77" s="3"/>
      <c r="AK77" s="3"/>
      <c r="AL77" s="3"/>
    </row>
    <row r="78" spans="1:38" ht="22.5" customHeight="1">
      <c r="A78" s="337" t="s">
        <v>4</v>
      </c>
      <c r="B78" s="343" t="s">
        <v>5</v>
      </c>
      <c r="C78" s="5">
        <v>1</v>
      </c>
      <c r="D78" s="6">
        <v>2</v>
      </c>
      <c r="E78" s="6">
        <v>3</v>
      </c>
      <c r="F78" s="6">
        <v>4</v>
      </c>
      <c r="G78" s="6">
        <v>5</v>
      </c>
      <c r="H78" s="6">
        <v>6</v>
      </c>
      <c r="I78" s="6">
        <v>7</v>
      </c>
      <c r="J78" s="6">
        <v>8</v>
      </c>
      <c r="K78" s="6">
        <v>9</v>
      </c>
      <c r="L78" s="6">
        <v>10</v>
      </c>
      <c r="M78" s="6">
        <v>11</v>
      </c>
      <c r="N78" s="6">
        <v>12</v>
      </c>
      <c r="O78" s="6">
        <v>13</v>
      </c>
      <c r="P78" s="6">
        <v>14</v>
      </c>
      <c r="Q78" s="6">
        <v>15</v>
      </c>
      <c r="R78" s="6">
        <v>16</v>
      </c>
      <c r="S78" s="6">
        <v>17</v>
      </c>
      <c r="T78" s="6">
        <v>18</v>
      </c>
      <c r="U78" s="6">
        <v>19</v>
      </c>
      <c r="V78" s="6">
        <v>20</v>
      </c>
      <c r="W78" s="6">
        <v>21</v>
      </c>
      <c r="X78" s="6">
        <v>22</v>
      </c>
      <c r="Y78" s="6">
        <v>23</v>
      </c>
      <c r="Z78" s="6">
        <v>24</v>
      </c>
      <c r="AA78" s="6">
        <v>25</v>
      </c>
      <c r="AB78" s="6">
        <v>26</v>
      </c>
      <c r="AC78" s="6">
        <v>27</v>
      </c>
      <c r="AD78" s="6">
        <v>28</v>
      </c>
      <c r="AE78" s="6">
        <v>29</v>
      </c>
      <c r="AF78" s="6">
        <v>30</v>
      </c>
      <c r="AG78" s="7">
        <v>31</v>
      </c>
      <c r="AH78" s="339" t="s">
        <v>6</v>
      </c>
      <c r="AJ78" s="3"/>
      <c r="AK78" s="3"/>
      <c r="AL78" s="3"/>
    </row>
    <row r="79" spans="1:38" ht="22.5" customHeight="1">
      <c r="A79" s="337"/>
      <c r="B79" s="343"/>
      <c r="C79" s="8" t="s">
        <v>7</v>
      </c>
      <c r="D79" s="8" t="s">
        <v>8</v>
      </c>
      <c r="E79" s="8" t="s">
        <v>9</v>
      </c>
      <c r="F79" s="8" t="s">
        <v>10</v>
      </c>
      <c r="G79" s="8" t="s">
        <v>11</v>
      </c>
      <c r="H79" s="8" t="s">
        <v>12</v>
      </c>
      <c r="I79" s="8" t="s">
        <v>13</v>
      </c>
      <c r="J79" s="8" t="s">
        <v>7</v>
      </c>
      <c r="K79" s="8" t="s">
        <v>8</v>
      </c>
      <c r="L79" s="8" t="s">
        <v>9</v>
      </c>
      <c r="M79" s="8" t="s">
        <v>10</v>
      </c>
      <c r="N79" s="8" t="s">
        <v>11</v>
      </c>
      <c r="O79" s="8" t="s">
        <v>12</v>
      </c>
      <c r="P79" s="8" t="s">
        <v>13</v>
      </c>
      <c r="Q79" s="8" t="s">
        <v>7</v>
      </c>
      <c r="R79" s="8" t="s">
        <v>8</v>
      </c>
      <c r="S79" s="8" t="s">
        <v>9</v>
      </c>
      <c r="T79" s="8" t="s">
        <v>10</v>
      </c>
      <c r="U79" s="8" t="s">
        <v>11</v>
      </c>
      <c r="V79" s="8" t="s">
        <v>12</v>
      </c>
      <c r="W79" s="8" t="s">
        <v>13</v>
      </c>
      <c r="X79" s="8" t="s">
        <v>7</v>
      </c>
      <c r="Y79" s="8" t="s">
        <v>8</v>
      </c>
      <c r="Z79" s="8" t="s">
        <v>9</v>
      </c>
      <c r="AA79" s="8" t="s">
        <v>10</v>
      </c>
      <c r="AB79" s="8" t="s">
        <v>11</v>
      </c>
      <c r="AC79" s="8" t="s">
        <v>12</v>
      </c>
      <c r="AD79" s="8" t="s">
        <v>13</v>
      </c>
      <c r="AE79" s="8" t="s">
        <v>7</v>
      </c>
      <c r="AF79" s="8" t="s">
        <v>8</v>
      </c>
      <c r="AG79" s="8" t="s">
        <v>9</v>
      </c>
      <c r="AH79" s="339"/>
      <c r="AJ79" s="3"/>
      <c r="AK79" s="3"/>
      <c r="AL79" s="3"/>
    </row>
    <row r="80" spans="1:38" ht="22.5" customHeight="1">
      <c r="A80" s="9">
        <v>1</v>
      </c>
      <c r="B80" s="10" t="s">
        <v>14</v>
      </c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>
        <f aca="true" t="shared" si="2" ref="Q80:W89">Q30+Q55</f>
        <v>1.5</v>
      </c>
      <c r="R80" s="56">
        <f t="shared" si="2"/>
        <v>2</v>
      </c>
      <c r="S80" s="56">
        <f t="shared" si="2"/>
        <v>2</v>
      </c>
      <c r="T80" s="56">
        <f t="shared" si="2"/>
        <v>2</v>
      </c>
      <c r="U80" s="56">
        <f t="shared" si="2"/>
        <v>1.5</v>
      </c>
      <c r="V80" s="56">
        <f t="shared" si="2"/>
        <v>0</v>
      </c>
      <c r="W80" s="56">
        <f t="shared" si="2"/>
        <v>0</v>
      </c>
      <c r="X80" s="55"/>
      <c r="Y80" s="55"/>
      <c r="Z80" s="55"/>
      <c r="AA80" s="55"/>
      <c r="AB80" s="55"/>
      <c r="AC80" s="55"/>
      <c r="AD80" s="55"/>
      <c r="AE80" s="55"/>
      <c r="AF80" s="56"/>
      <c r="AG80" s="57"/>
      <c r="AH80" s="58">
        <f aca="true" t="shared" si="3" ref="AH80:AH95">SUM(C80:AG80)</f>
        <v>9</v>
      </c>
      <c r="AJ80" s="3"/>
      <c r="AK80" s="3"/>
      <c r="AL80" s="3"/>
    </row>
    <row r="81" spans="1:38" ht="22.5" customHeight="1">
      <c r="A81" s="16">
        <v>2</v>
      </c>
      <c r="B81" s="22" t="s">
        <v>24</v>
      </c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4">
        <f t="shared" si="2"/>
        <v>2</v>
      </c>
      <c r="R81" s="64">
        <f t="shared" si="2"/>
        <v>0</v>
      </c>
      <c r="S81" s="64">
        <f t="shared" si="2"/>
        <v>2</v>
      </c>
      <c r="T81" s="64">
        <f t="shared" si="2"/>
        <v>0</v>
      </c>
      <c r="U81" s="64">
        <f t="shared" si="2"/>
        <v>2</v>
      </c>
      <c r="V81" s="64">
        <f t="shared" si="2"/>
        <v>0</v>
      </c>
      <c r="W81" s="64">
        <f t="shared" si="2"/>
        <v>0</v>
      </c>
      <c r="X81" s="61"/>
      <c r="Y81" s="61"/>
      <c r="Z81" s="61"/>
      <c r="AA81" s="61"/>
      <c r="AB81" s="61"/>
      <c r="AC81" s="61"/>
      <c r="AD81" s="61"/>
      <c r="AE81" s="61"/>
      <c r="AF81" s="62"/>
      <c r="AG81" s="62"/>
      <c r="AH81" s="63">
        <f t="shared" si="3"/>
        <v>6</v>
      </c>
      <c r="AJ81" s="3"/>
      <c r="AK81" s="3"/>
      <c r="AL81" s="3"/>
    </row>
    <row r="82" spans="1:38" ht="22.5" customHeight="1">
      <c r="A82" s="16">
        <v>3</v>
      </c>
      <c r="B82" s="17" t="s">
        <v>15</v>
      </c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4">
        <f t="shared" si="2"/>
        <v>1</v>
      </c>
      <c r="R82" s="64">
        <f t="shared" si="2"/>
        <v>0</v>
      </c>
      <c r="S82" s="64">
        <f t="shared" si="2"/>
        <v>2.5</v>
      </c>
      <c r="T82" s="64">
        <f t="shared" si="2"/>
        <v>0</v>
      </c>
      <c r="U82" s="64">
        <f t="shared" si="2"/>
        <v>2.5</v>
      </c>
      <c r="V82" s="64">
        <f t="shared" si="2"/>
        <v>0</v>
      </c>
      <c r="W82" s="64">
        <f t="shared" si="2"/>
        <v>0</v>
      </c>
      <c r="X82" s="65"/>
      <c r="Y82" s="65"/>
      <c r="Z82" s="65"/>
      <c r="AA82" s="65"/>
      <c r="AB82" s="65"/>
      <c r="AC82" s="65"/>
      <c r="AD82" s="65"/>
      <c r="AE82" s="65"/>
      <c r="AF82" s="62"/>
      <c r="AG82" s="62"/>
      <c r="AH82" s="63">
        <f t="shared" si="3"/>
        <v>6</v>
      </c>
      <c r="AJ82" s="3"/>
      <c r="AK82" s="3"/>
      <c r="AL82" s="3"/>
    </row>
    <row r="83" spans="1:38" ht="22.5" customHeight="1">
      <c r="A83" s="16">
        <v>4</v>
      </c>
      <c r="B83" s="46" t="s">
        <v>27</v>
      </c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4">
        <f t="shared" si="2"/>
        <v>0</v>
      </c>
      <c r="R83" s="64">
        <f t="shared" si="2"/>
        <v>2</v>
      </c>
      <c r="S83" s="64">
        <f t="shared" si="2"/>
        <v>2</v>
      </c>
      <c r="T83" s="64">
        <f t="shared" si="2"/>
        <v>0</v>
      </c>
      <c r="U83" s="64">
        <f t="shared" si="2"/>
        <v>2</v>
      </c>
      <c r="V83" s="64">
        <f t="shared" si="2"/>
        <v>0</v>
      </c>
      <c r="W83" s="64">
        <f t="shared" si="2"/>
        <v>0</v>
      </c>
      <c r="X83" s="65"/>
      <c r="Y83" s="65"/>
      <c r="Z83" s="65"/>
      <c r="AA83" s="65"/>
      <c r="AB83" s="65"/>
      <c r="AC83" s="65"/>
      <c r="AD83" s="65"/>
      <c r="AE83" s="65"/>
      <c r="AF83" s="62"/>
      <c r="AG83" s="62"/>
      <c r="AH83" s="63">
        <f t="shared" si="3"/>
        <v>6</v>
      </c>
      <c r="AJ83" s="3"/>
      <c r="AK83" s="3"/>
      <c r="AL83" s="3"/>
    </row>
    <row r="84" spans="1:38" ht="22.5" customHeight="1">
      <c r="A84" s="16">
        <v>5</v>
      </c>
      <c r="B84" s="17" t="s">
        <v>29</v>
      </c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4">
        <f t="shared" si="2"/>
        <v>2</v>
      </c>
      <c r="R84" s="64">
        <f t="shared" si="2"/>
        <v>2</v>
      </c>
      <c r="S84" s="64">
        <f t="shared" si="2"/>
        <v>0</v>
      </c>
      <c r="T84" s="64">
        <f t="shared" si="2"/>
        <v>2</v>
      </c>
      <c r="U84" s="64">
        <f t="shared" si="2"/>
        <v>0</v>
      </c>
      <c r="V84" s="64">
        <f t="shared" si="2"/>
        <v>0</v>
      </c>
      <c r="W84" s="64">
        <f t="shared" si="2"/>
        <v>0</v>
      </c>
      <c r="X84" s="61"/>
      <c r="Y84" s="61"/>
      <c r="Z84" s="61"/>
      <c r="AA84" s="61"/>
      <c r="AB84" s="65"/>
      <c r="AC84" s="65"/>
      <c r="AD84" s="61"/>
      <c r="AE84" s="65"/>
      <c r="AF84" s="62"/>
      <c r="AG84" s="62"/>
      <c r="AH84" s="63">
        <f t="shared" si="3"/>
        <v>6</v>
      </c>
      <c r="AJ84" s="3"/>
      <c r="AK84" s="3"/>
      <c r="AL84" s="3"/>
    </row>
    <row r="85" spans="1:38" ht="22.5" customHeight="1">
      <c r="A85" s="16">
        <v>6</v>
      </c>
      <c r="B85" s="22" t="s">
        <v>31</v>
      </c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4">
        <f t="shared" si="2"/>
        <v>2</v>
      </c>
      <c r="R85" s="64">
        <f t="shared" si="2"/>
        <v>0</v>
      </c>
      <c r="S85" s="64">
        <f t="shared" si="2"/>
        <v>2</v>
      </c>
      <c r="T85" s="64">
        <f t="shared" si="2"/>
        <v>0</v>
      </c>
      <c r="U85" s="64">
        <f t="shared" si="2"/>
        <v>2</v>
      </c>
      <c r="V85" s="64">
        <f t="shared" si="2"/>
        <v>0</v>
      </c>
      <c r="W85" s="64">
        <f t="shared" si="2"/>
        <v>0</v>
      </c>
      <c r="X85" s="65"/>
      <c r="Y85" s="65"/>
      <c r="Z85" s="65"/>
      <c r="AA85" s="61"/>
      <c r="AB85" s="65"/>
      <c r="AC85" s="61"/>
      <c r="AD85" s="65"/>
      <c r="AE85" s="65"/>
      <c r="AF85" s="62"/>
      <c r="AG85" s="62"/>
      <c r="AH85" s="63">
        <f t="shared" si="3"/>
        <v>6</v>
      </c>
      <c r="AJ85" s="3"/>
      <c r="AK85" s="3"/>
      <c r="AL85" s="3"/>
    </row>
    <row r="86" spans="1:38" ht="22.5" customHeight="1">
      <c r="A86" s="16">
        <v>7</v>
      </c>
      <c r="B86" s="22" t="s">
        <v>33</v>
      </c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4">
        <f t="shared" si="2"/>
        <v>1.5</v>
      </c>
      <c r="R86" s="64">
        <f t="shared" si="2"/>
        <v>2</v>
      </c>
      <c r="S86" s="64">
        <f t="shared" si="2"/>
        <v>2</v>
      </c>
      <c r="T86" s="64">
        <f t="shared" si="2"/>
        <v>1.5</v>
      </c>
      <c r="U86" s="64">
        <f t="shared" si="2"/>
        <v>2</v>
      </c>
      <c r="V86" s="64">
        <f t="shared" si="2"/>
        <v>0</v>
      </c>
      <c r="W86" s="64">
        <f t="shared" si="2"/>
        <v>0</v>
      </c>
      <c r="X86" s="65"/>
      <c r="Y86" s="65"/>
      <c r="Z86" s="65"/>
      <c r="AA86" s="65"/>
      <c r="AB86" s="65"/>
      <c r="AC86" s="65"/>
      <c r="AD86" s="65"/>
      <c r="AE86" s="65"/>
      <c r="AF86" s="62"/>
      <c r="AG86" s="62"/>
      <c r="AH86" s="63">
        <f t="shared" si="3"/>
        <v>9</v>
      </c>
      <c r="AJ86" s="3"/>
      <c r="AK86" s="3"/>
      <c r="AL86" s="3"/>
    </row>
    <row r="87" spans="1:38" ht="22.5" customHeight="1">
      <c r="A87" s="16">
        <v>8</v>
      </c>
      <c r="B87" s="46" t="s">
        <v>35</v>
      </c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4">
        <f t="shared" si="2"/>
        <v>2</v>
      </c>
      <c r="R87" s="64">
        <f t="shared" si="2"/>
        <v>1</v>
      </c>
      <c r="S87" s="64">
        <f t="shared" si="2"/>
        <v>2</v>
      </c>
      <c r="T87" s="64">
        <f t="shared" si="2"/>
        <v>2</v>
      </c>
      <c r="U87" s="64">
        <f t="shared" si="2"/>
        <v>2</v>
      </c>
      <c r="V87" s="64">
        <f t="shared" si="2"/>
        <v>0</v>
      </c>
      <c r="W87" s="64">
        <f t="shared" si="2"/>
        <v>0</v>
      </c>
      <c r="X87" s="65"/>
      <c r="Y87" s="65"/>
      <c r="Z87" s="65"/>
      <c r="AA87" s="65"/>
      <c r="AB87" s="65"/>
      <c r="AC87" s="65"/>
      <c r="AD87" s="65"/>
      <c r="AE87" s="65"/>
      <c r="AF87" s="62"/>
      <c r="AG87" s="62"/>
      <c r="AH87" s="63">
        <f t="shared" si="3"/>
        <v>9</v>
      </c>
      <c r="AJ87" s="3"/>
      <c r="AK87" s="3"/>
      <c r="AL87" s="3"/>
    </row>
    <row r="88" spans="1:38" ht="22.5" customHeight="1">
      <c r="A88" s="16">
        <v>9</v>
      </c>
      <c r="B88" s="46" t="s">
        <v>37</v>
      </c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4">
        <f t="shared" si="2"/>
        <v>0</v>
      </c>
      <c r="R88" s="64">
        <f t="shared" si="2"/>
        <v>2</v>
      </c>
      <c r="S88" s="64">
        <f t="shared" si="2"/>
        <v>1</v>
      </c>
      <c r="T88" s="64">
        <f t="shared" si="2"/>
        <v>2</v>
      </c>
      <c r="U88" s="64">
        <f t="shared" si="2"/>
        <v>3</v>
      </c>
      <c r="V88" s="64">
        <f t="shared" si="2"/>
        <v>1</v>
      </c>
      <c r="W88" s="64">
        <f t="shared" si="2"/>
        <v>0</v>
      </c>
      <c r="X88" s="65"/>
      <c r="Y88" s="65"/>
      <c r="Z88" s="65"/>
      <c r="AA88" s="65"/>
      <c r="AB88" s="65"/>
      <c r="AC88" s="65"/>
      <c r="AD88" s="65"/>
      <c r="AE88" s="65"/>
      <c r="AF88" s="62"/>
      <c r="AG88" s="62"/>
      <c r="AH88" s="63">
        <f t="shared" si="3"/>
        <v>9</v>
      </c>
      <c r="AJ88" s="3"/>
      <c r="AK88" s="3"/>
      <c r="AL88" s="3"/>
    </row>
    <row r="89" spans="1:38" ht="22.5" customHeight="1">
      <c r="A89" s="16">
        <v>10</v>
      </c>
      <c r="B89" s="46" t="s">
        <v>39</v>
      </c>
      <c r="C89" s="5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4">
        <f t="shared" si="2"/>
        <v>2</v>
      </c>
      <c r="R89" s="64">
        <f t="shared" si="2"/>
        <v>0</v>
      </c>
      <c r="S89" s="64">
        <f t="shared" si="2"/>
        <v>2</v>
      </c>
      <c r="T89" s="64">
        <f t="shared" si="2"/>
        <v>0</v>
      </c>
      <c r="U89" s="64">
        <f t="shared" si="2"/>
        <v>2</v>
      </c>
      <c r="V89" s="64">
        <f t="shared" si="2"/>
        <v>0</v>
      </c>
      <c r="W89" s="64">
        <f t="shared" si="2"/>
        <v>0</v>
      </c>
      <c r="X89" s="65"/>
      <c r="Y89" s="65"/>
      <c r="Z89" s="65"/>
      <c r="AA89" s="65"/>
      <c r="AB89" s="65"/>
      <c r="AC89" s="65"/>
      <c r="AD89" s="65"/>
      <c r="AE89" s="65"/>
      <c r="AF89" s="62"/>
      <c r="AG89" s="62"/>
      <c r="AH89" s="63">
        <f t="shared" si="3"/>
        <v>6</v>
      </c>
      <c r="AJ89" s="3"/>
      <c r="AK89" s="3"/>
      <c r="AL89" s="3"/>
    </row>
    <row r="90" spans="1:38" ht="22.5" customHeight="1">
      <c r="A90" s="16">
        <v>11</v>
      </c>
      <c r="B90" s="46" t="s">
        <v>41</v>
      </c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4">
        <f aca="true" t="shared" si="4" ref="Q90:W95">Q40+Q65</f>
        <v>1</v>
      </c>
      <c r="R90" s="64">
        <f t="shared" si="4"/>
        <v>1</v>
      </c>
      <c r="S90" s="64">
        <f t="shared" si="4"/>
        <v>1</v>
      </c>
      <c r="T90" s="64">
        <f t="shared" si="4"/>
        <v>1</v>
      </c>
      <c r="U90" s="64">
        <f t="shared" si="4"/>
        <v>1</v>
      </c>
      <c r="V90" s="64">
        <f t="shared" si="4"/>
        <v>1</v>
      </c>
      <c r="W90" s="64">
        <f t="shared" si="4"/>
        <v>0</v>
      </c>
      <c r="X90" s="65"/>
      <c r="Y90" s="65"/>
      <c r="Z90" s="65"/>
      <c r="AA90" s="65"/>
      <c r="AB90" s="65"/>
      <c r="AC90" s="65"/>
      <c r="AD90" s="65"/>
      <c r="AE90" s="65"/>
      <c r="AF90" s="62"/>
      <c r="AG90" s="62"/>
      <c r="AH90" s="63">
        <f t="shared" si="3"/>
        <v>6</v>
      </c>
      <c r="AJ90" s="3"/>
      <c r="AK90" s="3"/>
      <c r="AL90" s="3"/>
    </row>
    <row r="91" spans="1:38" ht="22.5" customHeight="1">
      <c r="A91" s="16">
        <v>12</v>
      </c>
      <c r="B91" s="46" t="s">
        <v>43</v>
      </c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4">
        <f t="shared" si="4"/>
        <v>2</v>
      </c>
      <c r="R91" s="64">
        <f t="shared" si="4"/>
        <v>1</v>
      </c>
      <c r="S91" s="64">
        <f t="shared" si="4"/>
        <v>2</v>
      </c>
      <c r="T91" s="64">
        <f t="shared" si="4"/>
        <v>1</v>
      </c>
      <c r="U91" s="64">
        <f t="shared" si="4"/>
        <v>2</v>
      </c>
      <c r="V91" s="64">
        <f t="shared" si="4"/>
        <v>1</v>
      </c>
      <c r="W91" s="64">
        <f t="shared" si="4"/>
        <v>0</v>
      </c>
      <c r="X91" s="61"/>
      <c r="Y91" s="61"/>
      <c r="Z91" s="61"/>
      <c r="AA91" s="61"/>
      <c r="AB91" s="61"/>
      <c r="AC91" s="61"/>
      <c r="AD91" s="61"/>
      <c r="AE91" s="61"/>
      <c r="AF91" s="66"/>
      <c r="AG91" s="62"/>
      <c r="AH91" s="63">
        <f t="shared" si="3"/>
        <v>9</v>
      </c>
      <c r="AJ91" s="3"/>
      <c r="AK91" s="3"/>
      <c r="AL91" s="3"/>
    </row>
    <row r="92" spans="1:38" ht="22.5" customHeight="1">
      <c r="A92" s="16">
        <v>13</v>
      </c>
      <c r="B92" s="46" t="s">
        <v>45</v>
      </c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4">
        <f t="shared" si="4"/>
        <v>2</v>
      </c>
      <c r="R92" s="64">
        <f t="shared" si="4"/>
        <v>1</v>
      </c>
      <c r="S92" s="64">
        <f t="shared" si="4"/>
        <v>2</v>
      </c>
      <c r="T92" s="64">
        <f t="shared" si="4"/>
        <v>1</v>
      </c>
      <c r="U92" s="64">
        <f t="shared" si="4"/>
        <v>2</v>
      </c>
      <c r="V92" s="64">
        <f t="shared" si="4"/>
        <v>1</v>
      </c>
      <c r="W92" s="64">
        <f t="shared" si="4"/>
        <v>0</v>
      </c>
      <c r="X92" s="65"/>
      <c r="Y92" s="65"/>
      <c r="Z92" s="65"/>
      <c r="AA92" s="65"/>
      <c r="AB92" s="65"/>
      <c r="AC92" s="65"/>
      <c r="AD92" s="65"/>
      <c r="AE92" s="65"/>
      <c r="AF92" s="62"/>
      <c r="AG92" s="62"/>
      <c r="AH92" s="63">
        <f t="shared" si="3"/>
        <v>9</v>
      </c>
      <c r="AJ92" s="3"/>
      <c r="AK92" s="3"/>
      <c r="AL92" s="3"/>
    </row>
    <row r="93" spans="1:38" ht="22.5" customHeight="1">
      <c r="A93" s="16">
        <v>14</v>
      </c>
      <c r="B93" s="46" t="s">
        <v>47</v>
      </c>
      <c r="C93" s="5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4">
        <f t="shared" si="4"/>
        <v>1</v>
      </c>
      <c r="R93" s="64">
        <f t="shared" si="4"/>
        <v>0</v>
      </c>
      <c r="S93" s="64">
        <f t="shared" si="4"/>
        <v>1</v>
      </c>
      <c r="T93" s="64">
        <f t="shared" si="4"/>
        <v>0</v>
      </c>
      <c r="U93" s="64">
        <f t="shared" si="4"/>
        <v>1</v>
      </c>
      <c r="V93" s="64">
        <f t="shared" si="4"/>
        <v>0</v>
      </c>
      <c r="W93" s="64">
        <f t="shared" si="4"/>
        <v>0</v>
      </c>
      <c r="X93" s="65"/>
      <c r="Y93" s="65"/>
      <c r="Z93" s="65"/>
      <c r="AA93" s="65"/>
      <c r="AB93" s="65"/>
      <c r="AC93" s="65"/>
      <c r="AD93" s="65"/>
      <c r="AE93" s="65"/>
      <c r="AF93" s="62"/>
      <c r="AG93" s="62"/>
      <c r="AH93" s="63">
        <f t="shared" si="3"/>
        <v>3</v>
      </c>
      <c r="AJ93" s="3"/>
      <c r="AK93" s="3"/>
      <c r="AL93" s="3"/>
    </row>
    <row r="94" spans="1:38" ht="22.5" customHeight="1">
      <c r="A94" s="16">
        <v>15</v>
      </c>
      <c r="B94" s="46" t="s">
        <v>49</v>
      </c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4">
        <f t="shared" si="4"/>
        <v>2</v>
      </c>
      <c r="R94" s="64">
        <f t="shared" si="4"/>
        <v>1</v>
      </c>
      <c r="S94" s="64">
        <f t="shared" si="4"/>
        <v>2</v>
      </c>
      <c r="T94" s="64">
        <f t="shared" si="4"/>
        <v>1</v>
      </c>
      <c r="U94" s="64">
        <f t="shared" si="4"/>
        <v>2</v>
      </c>
      <c r="V94" s="64">
        <f t="shared" si="4"/>
        <v>1</v>
      </c>
      <c r="W94" s="64">
        <f t="shared" si="4"/>
        <v>0</v>
      </c>
      <c r="X94" s="65"/>
      <c r="Y94" s="65"/>
      <c r="Z94" s="65"/>
      <c r="AA94" s="65"/>
      <c r="AB94" s="65"/>
      <c r="AC94" s="65"/>
      <c r="AD94" s="65"/>
      <c r="AE94" s="65"/>
      <c r="AF94" s="62"/>
      <c r="AG94" s="62"/>
      <c r="AH94" s="63">
        <f t="shared" si="3"/>
        <v>9</v>
      </c>
      <c r="AJ94" s="3"/>
      <c r="AK94" s="3"/>
      <c r="AL94" s="3"/>
    </row>
    <row r="95" spans="1:38" ht="22.5" customHeight="1">
      <c r="A95" s="16">
        <v>16</v>
      </c>
      <c r="B95" s="46" t="s">
        <v>51</v>
      </c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4">
        <f t="shared" si="4"/>
        <v>1</v>
      </c>
      <c r="R95" s="64">
        <f t="shared" si="4"/>
        <v>1</v>
      </c>
      <c r="S95" s="64">
        <f t="shared" si="4"/>
        <v>1</v>
      </c>
      <c r="T95" s="64">
        <f t="shared" si="4"/>
        <v>1</v>
      </c>
      <c r="U95" s="64">
        <f t="shared" si="4"/>
        <v>1</v>
      </c>
      <c r="V95" s="64">
        <f t="shared" si="4"/>
        <v>1</v>
      </c>
      <c r="W95" s="64">
        <f t="shared" si="4"/>
        <v>0</v>
      </c>
      <c r="X95" s="65"/>
      <c r="Y95" s="65"/>
      <c r="Z95" s="65"/>
      <c r="AA95" s="65"/>
      <c r="AB95" s="65"/>
      <c r="AC95" s="65"/>
      <c r="AD95" s="65"/>
      <c r="AE95" s="65"/>
      <c r="AF95" s="62"/>
      <c r="AG95" s="62"/>
      <c r="AH95" s="63">
        <f t="shared" si="3"/>
        <v>6</v>
      </c>
      <c r="AJ95" s="3"/>
      <c r="AK95" s="3"/>
      <c r="AL95" s="3"/>
    </row>
    <row r="96" spans="1:38" ht="22.5" customHeight="1">
      <c r="A96" s="27"/>
      <c r="B96" s="28"/>
      <c r="C96" s="7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68"/>
      <c r="R96" s="68"/>
      <c r="S96" s="68"/>
      <c r="T96" s="68"/>
      <c r="U96" s="68"/>
      <c r="V96" s="68"/>
      <c r="W96" s="68"/>
      <c r="X96" s="75"/>
      <c r="Y96" s="75"/>
      <c r="Z96" s="75"/>
      <c r="AA96" s="75"/>
      <c r="AB96" s="75"/>
      <c r="AC96" s="75"/>
      <c r="AD96" s="75"/>
      <c r="AE96" s="75"/>
      <c r="AF96" s="68"/>
      <c r="AG96" s="68"/>
      <c r="AH96" s="69"/>
      <c r="AJ96" s="3"/>
      <c r="AK96" s="3"/>
      <c r="AL96" s="3"/>
    </row>
    <row r="97" spans="3:38" ht="22.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1"/>
      <c r="U97" s="71"/>
      <c r="V97" s="71"/>
      <c r="W97" s="71"/>
      <c r="X97" s="71"/>
      <c r="Y97" s="71"/>
      <c r="Z97" s="71"/>
      <c r="AA97" s="71"/>
      <c r="AB97" s="70"/>
      <c r="AC97" s="70"/>
      <c r="AD97" s="70"/>
      <c r="AE97" s="70"/>
      <c r="AF97" s="70"/>
      <c r="AG97" s="70"/>
      <c r="AH97" s="72">
        <f>SUM(AH80:AH96)</f>
        <v>114</v>
      </c>
      <c r="AJ97" s="3"/>
      <c r="AK97" s="3"/>
      <c r="AL97" s="3"/>
    </row>
    <row r="102" spans="1:38" ht="22.5" customHeight="1">
      <c r="A102" s="345" t="s">
        <v>79</v>
      </c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J102" s="3"/>
      <c r="AK102" s="3"/>
      <c r="AL102" s="3"/>
    </row>
    <row r="103" spans="1:38" ht="22.5" customHeight="1">
      <c r="A103" s="337" t="s">
        <v>4</v>
      </c>
      <c r="B103" s="343" t="s">
        <v>5</v>
      </c>
      <c r="C103" s="5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6">
        <v>8</v>
      </c>
      <c r="K103" s="6">
        <v>9</v>
      </c>
      <c r="L103" s="6">
        <v>10</v>
      </c>
      <c r="M103" s="6">
        <v>11</v>
      </c>
      <c r="N103" s="6">
        <v>12</v>
      </c>
      <c r="O103" s="6">
        <v>13</v>
      </c>
      <c r="P103" s="6">
        <v>14</v>
      </c>
      <c r="Q103" s="6">
        <v>15</v>
      </c>
      <c r="R103" s="6">
        <v>16</v>
      </c>
      <c r="S103" s="6">
        <v>17</v>
      </c>
      <c r="T103" s="6">
        <v>18</v>
      </c>
      <c r="U103" s="6">
        <v>19</v>
      </c>
      <c r="V103" s="6">
        <v>20</v>
      </c>
      <c r="W103" s="6">
        <v>21</v>
      </c>
      <c r="X103" s="6">
        <v>22</v>
      </c>
      <c r="Y103" s="6">
        <v>23</v>
      </c>
      <c r="Z103" s="6">
        <v>24</v>
      </c>
      <c r="AA103" s="6">
        <v>25</v>
      </c>
      <c r="AB103" s="6">
        <v>26</v>
      </c>
      <c r="AC103" s="6">
        <v>27</v>
      </c>
      <c r="AD103" s="6">
        <v>28</v>
      </c>
      <c r="AE103" s="6">
        <v>29</v>
      </c>
      <c r="AF103" s="6">
        <v>30</v>
      </c>
      <c r="AG103" s="7">
        <v>31</v>
      </c>
      <c r="AH103" s="339" t="s">
        <v>6</v>
      </c>
      <c r="AJ103" s="3"/>
      <c r="AK103" s="3"/>
      <c r="AL103" s="3"/>
    </row>
    <row r="104" spans="1:38" ht="22.5" customHeight="1">
      <c r="A104" s="337"/>
      <c r="B104" s="343"/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7</v>
      </c>
      <c r="K104" s="8" t="s">
        <v>8</v>
      </c>
      <c r="L104" s="8" t="s">
        <v>9</v>
      </c>
      <c r="M104" s="8" t="s">
        <v>10</v>
      </c>
      <c r="N104" s="8" t="s">
        <v>11</v>
      </c>
      <c r="O104" s="8" t="s">
        <v>12</v>
      </c>
      <c r="P104" s="8" t="s">
        <v>13</v>
      </c>
      <c r="Q104" s="8" t="s">
        <v>7</v>
      </c>
      <c r="R104" s="8" t="s">
        <v>8</v>
      </c>
      <c r="S104" s="8" t="s">
        <v>9</v>
      </c>
      <c r="T104" s="8" t="s">
        <v>10</v>
      </c>
      <c r="U104" s="8" t="s">
        <v>11</v>
      </c>
      <c r="V104" s="8" t="s">
        <v>12</v>
      </c>
      <c r="W104" s="8" t="s">
        <v>13</v>
      </c>
      <c r="X104" s="8" t="s">
        <v>7</v>
      </c>
      <c r="Y104" s="8" t="s">
        <v>8</v>
      </c>
      <c r="Z104" s="8" t="s">
        <v>9</v>
      </c>
      <c r="AA104" s="8" t="s">
        <v>10</v>
      </c>
      <c r="AB104" s="8" t="s">
        <v>11</v>
      </c>
      <c r="AC104" s="8" t="s">
        <v>12</v>
      </c>
      <c r="AD104" s="8" t="s">
        <v>13</v>
      </c>
      <c r="AE104" s="8" t="s">
        <v>7</v>
      </c>
      <c r="AF104" s="8" t="s">
        <v>8</v>
      </c>
      <c r="AG104" s="8" t="s">
        <v>9</v>
      </c>
      <c r="AH104" s="339"/>
      <c r="AJ104" s="3"/>
      <c r="AK104" s="3"/>
      <c r="AL104" s="3"/>
    </row>
    <row r="105" spans="1:38" ht="22.5" customHeight="1">
      <c r="A105" s="76">
        <v>1</v>
      </c>
      <c r="B105" s="77" t="s">
        <v>33</v>
      </c>
      <c r="C105" s="78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80">
        <v>2</v>
      </c>
      <c r="R105" s="80">
        <v>2</v>
      </c>
      <c r="S105" s="80"/>
      <c r="T105" s="80">
        <v>2</v>
      </c>
      <c r="U105" s="80"/>
      <c r="V105" s="80"/>
      <c r="W105" s="80"/>
      <c r="X105" s="79"/>
      <c r="Y105" s="79"/>
      <c r="Z105" s="79"/>
      <c r="AA105" s="79"/>
      <c r="AB105" s="79"/>
      <c r="AC105" s="79"/>
      <c r="AD105" s="79"/>
      <c r="AE105" s="79"/>
      <c r="AF105" s="80"/>
      <c r="AG105" s="81"/>
      <c r="AH105" s="82">
        <f>SUM(C105:AG105)</f>
        <v>6</v>
      </c>
      <c r="AJ105" s="3"/>
      <c r="AK105" s="3"/>
      <c r="AL105" s="3"/>
    </row>
    <row r="106" spans="34:38" ht="22.5" customHeight="1">
      <c r="AH106" s="36"/>
      <c r="AJ106" s="3"/>
      <c r="AK106" s="3"/>
      <c r="AL106" s="3"/>
    </row>
    <row r="107" spans="36:38" ht="22.5" customHeight="1">
      <c r="AJ107" s="3"/>
      <c r="AK107" s="3"/>
      <c r="AL107" s="3"/>
    </row>
    <row r="108" spans="1:38" ht="22.5" customHeight="1">
      <c r="A108" s="342" t="s">
        <v>64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J108" s="3"/>
      <c r="AK108" s="3"/>
      <c r="AL108" s="3"/>
    </row>
    <row r="109" spans="1:38" ht="22.5" customHeight="1">
      <c r="A109" s="337" t="s">
        <v>4</v>
      </c>
      <c r="B109" s="343" t="s">
        <v>5</v>
      </c>
      <c r="C109" s="5">
        <v>1</v>
      </c>
      <c r="D109" s="6">
        <v>2</v>
      </c>
      <c r="E109" s="6">
        <v>3</v>
      </c>
      <c r="F109" s="6">
        <v>4</v>
      </c>
      <c r="G109" s="6">
        <v>5</v>
      </c>
      <c r="H109" s="6">
        <v>6</v>
      </c>
      <c r="I109" s="6">
        <v>7</v>
      </c>
      <c r="J109" s="6">
        <v>8</v>
      </c>
      <c r="K109" s="6">
        <v>9</v>
      </c>
      <c r="L109" s="6">
        <v>10</v>
      </c>
      <c r="M109" s="6">
        <v>11</v>
      </c>
      <c r="N109" s="6">
        <v>12</v>
      </c>
      <c r="O109" s="6">
        <v>13</v>
      </c>
      <c r="P109" s="6">
        <v>14</v>
      </c>
      <c r="Q109" s="6">
        <v>15</v>
      </c>
      <c r="R109" s="6">
        <v>16</v>
      </c>
      <c r="S109" s="6">
        <v>17</v>
      </c>
      <c r="T109" s="6">
        <v>18</v>
      </c>
      <c r="U109" s="6">
        <v>19</v>
      </c>
      <c r="V109" s="6">
        <v>20</v>
      </c>
      <c r="W109" s="6">
        <v>21</v>
      </c>
      <c r="X109" s="6">
        <v>22</v>
      </c>
      <c r="Y109" s="6">
        <v>23</v>
      </c>
      <c r="Z109" s="6">
        <v>24</v>
      </c>
      <c r="AA109" s="6">
        <v>25</v>
      </c>
      <c r="AB109" s="6">
        <v>26</v>
      </c>
      <c r="AC109" s="6">
        <v>27</v>
      </c>
      <c r="AD109" s="6">
        <v>28</v>
      </c>
      <c r="AE109" s="6">
        <v>29</v>
      </c>
      <c r="AF109" s="6">
        <v>30</v>
      </c>
      <c r="AG109" s="7">
        <v>31</v>
      </c>
      <c r="AH109" s="339" t="s">
        <v>6</v>
      </c>
      <c r="AJ109" s="3"/>
      <c r="AK109" s="3"/>
      <c r="AL109" s="3"/>
    </row>
    <row r="110" spans="1:38" ht="22.5" customHeight="1">
      <c r="A110" s="337"/>
      <c r="B110" s="343"/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7</v>
      </c>
      <c r="K110" s="8" t="s">
        <v>8</v>
      </c>
      <c r="L110" s="8" t="s">
        <v>9</v>
      </c>
      <c r="M110" s="8" t="s">
        <v>10</v>
      </c>
      <c r="N110" s="8" t="s">
        <v>11</v>
      </c>
      <c r="O110" s="8" t="s">
        <v>12</v>
      </c>
      <c r="P110" s="8" t="s">
        <v>13</v>
      </c>
      <c r="Q110" s="8" t="s">
        <v>7</v>
      </c>
      <c r="R110" s="8" t="s">
        <v>8</v>
      </c>
      <c r="S110" s="8" t="s">
        <v>9</v>
      </c>
      <c r="T110" s="8" t="s">
        <v>10</v>
      </c>
      <c r="U110" s="8" t="s">
        <v>11</v>
      </c>
      <c r="V110" s="8" t="s">
        <v>12</v>
      </c>
      <c r="W110" s="8" t="s">
        <v>13</v>
      </c>
      <c r="X110" s="8" t="s">
        <v>7</v>
      </c>
      <c r="Y110" s="8" t="s">
        <v>8</v>
      </c>
      <c r="Z110" s="8" t="s">
        <v>9</v>
      </c>
      <c r="AA110" s="8" t="s">
        <v>10</v>
      </c>
      <c r="AB110" s="8" t="s">
        <v>11</v>
      </c>
      <c r="AC110" s="8" t="s">
        <v>12</v>
      </c>
      <c r="AD110" s="8" t="s">
        <v>13</v>
      </c>
      <c r="AE110" s="8" t="s">
        <v>7</v>
      </c>
      <c r="AF110" s="8" t="s">
        <v>8</v>
      </c>
      <c r="AG110" s="8" t="s">
        <v>9</v>
      </c>
      <c r="AH110" s="339"/>
      <c r="AJ110" s="3"/>
      <c r="AK110" s="3"/>
      <c r="AL110" s="3"/>
    </row>
    <row r="111" spans="1:38" ht="22.5" customHeight="1">
      <c r="A111" s="83">
        <v>1</v>
      </c>
      <c r="B111" s="17" t="s">
        <v>15</v>
      </c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3">
        <v>2</v>
      </c>
      <c r="R111" s="13"/>
      <c r="S111" s="13">
        <v>2</v>
      </c>
      <c r="T111" s="13">
        <v>2</v>
      </c>
      <c r="U111" s="13"/>
      <c r="V111" s="13"/>
      <c r="W111" s="13"/>
      <c r="X111" s="12"/>
      <c r="Y111" s="12"/>
      <c r="Z111" s="12"/>
      <c r="AA111" s="12"/>
      <c r="AB111" s="12"/>
      <c r="AC111" s="12"/>
      <c r="AD111" s="12"/>
      <c r="AE111" s="12"/>
      <c r="AF111" s="13"/>
      <c r="AG111" s="14"/>
      <c r="AH111" s="15">
        <f>SUM(C111:AG111)</f>
        <v>6</v>
      </c>
      <c r="AJ111" s="3"/>
      <c r="AK111" s="3"/>
      <c r="AL111" s="3"/>
    </row>
    <row r="112" spans="1:38" ht="22.5" customHeight="1">
      <c r="A112" s="83">
        <v>2</v>
      </c>
      <c r="B112" s="46" t="s">
        <v>27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5">
        <v>3</v>
      </c>
      <c r="R112" s="25">
        <v>1</v>
      </c>
      <c r="S112" s="25">
        <v>2</v>
      </c>
      <c r="T112" s="25">
        <v>1</v>
      </c>
      <c r="U112" s="25">
        <v>2</v>
      </c>
      <c r="V112" s="25"/>
      <c r="W112" s="25"/>
      <c r="X112" s="24"/>
      <c r="Y112" s="24"/>
      <c r="Z112" s="24"/>
      <c r="AA112" s="24"/>
      <c r="AB112" s="24"/>
      <c r="AC112" s="24"/>
      <c r="AD112" s="24"/>
      <c r="AE112" s="24"/>
      <c r="AF112" s="25"/>
      <c r="AG112" s="25"/>
      <c r="AH112" s="84">
        <f>SUM(C112:AG112)</f>
        <v>9</v>
      </c>
      <c r="AJ112" s="3"/>
      <c r="AK112" s="3"/>
      <c r="AL112" s="3"/>
    </row>
    <row r="113" spans="1:38" ht="22.5" customHeight="1">
      <c r="A113" s="83">
        <v>3</v>
      </c>
      <c r="B113" s="22" t="s">
        <v>65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0">
        <v>2</v>
      </c>
      <c r="R113" s="20"/>
      <c r="S113" s="20">
        <v>2</v>
      </c>
      <c r="T113" s="20"/>
      <c r="U113" s="20">
        <v>2</v>
      </c>
      <c r="V113" s="20"/>
      <c r="W113" s="20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26">
        <f>SUM(C113:AG113)</f>
        <v>6</v>
      </c>
      <c r="AJ113" s="3"/>
      <c r="AK113" s="3"/>
      <c r="AL113" s="3"/>
    </row>
    <row r="114" spans="1:38" ht="22.5" customHeight="1">
      <c r="A114" s="83">
        <v>4</v>
      </c>
      <c r="B114" s="17" t="s">
        <v>18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0">
        <v>1</v>
      </c>
      <c r="R114" s="20"/>
      <c r="S114" s="20">
        <v>1</v>
      </c>
      <c r="T114" s="20"/>
      <c r="U114" s="20">
        <v>1</v>
      </c>
      <c r="V114" s="20"/>
      <c r="W114" s="20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26">
        <f>SUM(C114:AG114)</f>
        <v>3</v>
      </c>
      <c r="AJ114" s="3"/>
      <c r="AK114" s="3"/>
      <c r="AL114" s="3"/>
    </row>
    <row r="115" spans="1:38" ht="22.5" customHeight="1">
      <c r="A115" s="83">
        <v>5</v>
      </c>
      <c r="B115" s="46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/>
      <c r="R115" s="20"/>
      <c r="S115" s="20"/>
      <c r="T115" s="20"/>
      <c r="U115" s="20"/>
      <c r="V115" s="20"/>
      <c r="W115" s="20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26">
        <f>SUM(C115:AG115)</f>
        <v>0</v>
      </c>
      <c r="AJ115" s="3"/>
      <c r="AK115" s="3"/>
      <c r="AL115" s="3"/>
    </row>
    <row r="116" spans="1:38" ht="22.5" customHeight="1">
      <c r="A116" s="85"/>
      <c r="B116" s="28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29"/>
      <c r="R116" s="29"/>
      <c r="S116" s="29"/>
      <c r="T116" s="29"/>
      <c r="U116" s="29"/>
      <c r="V116" s="29"/>
      <c r="W116" s="29"/>
      <c r="X116" s="86"/>
      <c r="Y116" s="86"/>
      <c r="Z116" s="86"/>
      <c r="AA116" s="86"/>
      <c r="AB116" s="86"/>
      <c r="AC116" s="86"/>
      <c r="AD116" s="86"/>
      <c r="AE116" s="86"/>
      <c r="AF116" s="29"/>
      <c r="AG116" s="29"/>
      <c r="AH116" s="52"/>
      <c r="AJ116" s="3"/>
      <c r="AK116" s="3"/>
      <c r="AL116" s="3"/>
    </row>
    <row r="117" spans="3:38" ht="22.5" customHeight="1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4">
        <f>SUM(AH111:AH116)</f>
        <v>24</v>
      </c>
      <c r="AJ117" s="3"/>
      <c r="AK117" s="3"/>
      <c r="AL117" s="3"/>
    </row>
    <row r="118" spans="36:38" ht="22.5" customHeight="1">
      <c r="AJ118" s="3"/>
      <c r="AK118" s="3"/>
      <c r="AL118" s="3"/>
    </row>
    <row r="119" spans="36:38" ht="22.5" customHeight="1">
      <c r="AJ119" s="3"/>
      <c r="AK119" s="3"/>
      <c r="AL119" s="3"/>
    </row>
    <row r="120" spans="1:38" ht="22.5" customHeight="1">
      <c r="A120" s="342" t="s">
        <v>66</v>
      </c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J120" s="3"/>
      <c r="AK120" s="3"/>
      <c r="AL120" s="3"/>
    </row>
    <row r="121" spans="1:38" ht="22.5" customHeight="1">
      <c r="A121" s="337" t="s">
        <v>4</v>
      </c>
      <c r="B121" s="343" t="s">
        <v>5</v>
      </c>
      <c r="C121" s="5">
        <v>1</v>
      </c>
      <c r="D121" s="6">
        <v>2</v>
      </c>
      <c r="E121" s="6">
        <v>3</v>
      </c>
      <c r="F121" s="6">
        <v>4</v>
      </c>
      <c r="G121" s="6">
        <v>5</v>
      </c>
      <c r="H121" s="6">
        <v>6</v>
      </c>
      <c r="I121" s="6">
        <v>7</v>
      </c>
      <c r="J121" s="6">
        <v>8</v>
      </c>
      <c r="K121" s="6">
        <v>9</v>
      </c>
      <c r="L121" s="6">
        <v>10</v>
      </c>
      <c r="M121" s="6">
        <v>11</v>
      </c>
      <c r="N121" s="6">
        <v>12</v>
      </c>
      <c r="O121" s="6">
        <v>13</v>
      </c>
      <c r="P121" s="6">
        <v>14</v>
      </c>
      <c r="Q121" s="6">
        <v>15</v>
      </c>
      <c r="R121" s="6">
        <v>16</v>
      </c>
      <c r="S121" s="6">
        <v>17</v>
      </c>
      <c r="T121" s="6">
        <v>18</v>
      </c>
      <c r="U121" s="6">
        <v>19</v>
      </c>
      <c r="V121" s="6">
        <v>20</v>
      </c>
      <c r="W121" s="6">
        <v>21</v>
      </c>
      <c r="X121" s="6">
        <v>22</v>
      </c>
      <c r="Y121" s="6">
        <v>23</v>
      </c>
      <c r="Z121" s="6">
        <v>24</v>
      </c>
      <c r="AA121" s="6">
        <v>25</v>
      </c>
      <c r="AB121" s="6">
        <v>26</v>
      </c>
      <c r="AC121" s="6">
        <v>27</v>
      </c>
      <c r="AD121" s="6">
        <v>28</v>
      </c>
      <c r="AE121" s="6">
        <v>29</v>
      </c>
      <c r="AF121" s="6">
        <v>30</v>
      </c>
      <c r="AG121" s="7">
        <v>31</v>
      </c>
      <c r="AH121" s="339" t="s">
        <v>6</v>
      </c>
      <c r="AJ121" s="3"/>
      <c r="AK121" s="3"/>
      <c r="AL121" s="3"/>
    </row>
    <row r="122" spans="1:38" ht="22.5" customHeight="1">
      <c r="A122" s="337"/>
      <c r="B122" s="343"/>
      <c r="C122" s="8" t="s">
        <v>7</v>
      </c>
      <c r="D122" s="8" t="s">
        <v>8</v>
      </c>
      <c r="E122" s="8" t="s">
        <v>9</v>
      </c>
      <c r="F122" s="8" t="s">
        <v>10</v>
      </c>
      <c r="G122" s="8" t="s">
        <v>11</v>
      </c>
      <c r="H122" s="8" t="s">
        <v>12</v>
      </c>
      <c r="I122" s="8" t="s">
        <v>13</v>
      </c>
      <c r="J122" s="8" t="s">
        <v>7</v>
      </c>
      <c r="K122" s="8" t="s">
        <v>8</v>
      </c>
      <c r="L122" s="8" t="s">
        <v>9</v>
      </c>
      <c r="M122" s="8" t="s">
        <v>10</v>
      </c>
      <c r="N122" s="8" t="s">
        <v>11</v>
      </c>
      <c r="O122" s="8" t="s">
        <v>12</v>
      </c>
      <c r="P122" s="8" t="s">
        <v>13</v>
      </c>
      <c r="Q122" s="8" t="s">
        <v>7</v>
      </c>
      <c r="R122" s="8" t="s">
        <v>8</v>
      </c>
      <c r="S122" s="8" t="s">
        <v>9</v>
      </c>
      <c r="T122" s="8" t="s">
        <v>10</v>
      </c>
      <c r="U122" s="8" t="s">
        <v>11</v>
      </c>
      <c r="V122" s="8" t="s">
        <v>12</v>
      </c>
      <c r="W122" s="8" t="s">
        <v>13</v>
      </c>
      <c r="X122" s="8" t="s">
        <v>7</v>
      </c>
      <c r="Y122" s="8" t="s">
        <v>8</v>
      </c>
      <c r="Z122" s="8" t="s">
        <v>9</v>
      </c>
      <c r="AA122" s="8" t="s">
        <v>10</v>
      </c>
      <c r="AB122" s="8" t="s">
        <v>11</v>
      </c>
      <c r="AC122" s="8" t="s">
        <v>12</v>
      </c>
      <c r="AD122" s="8" t="s">
        <v>13</v>
      </c>
      <c r="AE122" s="8" t="s">
        <v>7</v>
      </c>
      <c r="AF122" s="8" t="s">
        <v>8</v>
      </c>
      <c r="AG122" s="8" t="s">
        <v>9</v>
      </c>
      <c r="AH122" s="339"/>
      <c r="AJ122" s="3"/>
      <c r="AK122" s="3"/>
      <c r="AL122" s="3"/>
    </row>
    <row r="123" spans="1:38" ht="22.5" customHeight="1">
      <c r="A123" s="76">
        <v>1</v>
      </c>
      <c r="B123" s="77" t="s">
        <v>65</v>
      </c>
      <c r="C123" s="78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80">
        <v>1</v>
      </c>
      <c r="R123" s="80">
        <v>3</v>
      </c>
      <c r="S123" s="80">
        <v>1</v>
      </c>
      <c r="T123" s="80">
        <v>3</v>
      </c>
      <c r="U123" s="80">
        <v>1</v>
      </c>
      <c r="V123" s="80"/>
      <c r="W123" s="80"/>
      <c r="X123" s="79"/>
      <c r="Y123" s="79"/>
      <c r="Z123" s="79"/>
      <c r="AA123" s="79"/>
      <c r="AB123" s="79"/>
      <c r="AC123" s="79"/>
      <c r="AD123" s="79"/>
      <c r="AE123" s="79"/>
      <c r="AF123" s="80"/>
      <c r="AG123" s="81"/>
      <c r="AH123" s="82">
        <f>SUM(C123:AG123)</f>
        <v>9</v>
      </c>
      <c r="AJ123" s="3"/>
      <c r="AK123" s="3"/>
      <c r="AL123" s="3"/>
    </row>
    <row r="125" spans="15:34" ht="22.5" customHeight="1">
      <c r="O125" s="87"/>
      <c r="P125" s="87"/>
      <c r="Q125" s="87"/>
      <c r="R125" s="87"/>
      <c r="S125" s="87"/>
      <c r="T125" s="87"/>
      <c r="U125" s="87"/>
      <c r="V125" s="87"/>
      <c r="W125" s="87"/>
      <c r="X125" s="344" t="s">
        <v>67</v>
      </c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6">
        <f>AH15+AH97+AH105+AH117+AH123</f>
        <v>201</v>
      </c>
    </row>
    <row r="126" spans="1:38" ht="21" customHeight="1">
      <c r="A126" s="342" t="s">
        <v>68</v>
      </c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J126" s="3"/>
      <c r="AK126" s="3"/>
      <c r="AL126" s="3"/>
    </row>
    <row r="127" spans="1:38" ht="21" customHeight="1">
      <c r="A127" s="337" t="s">
        <v>4</v>
      </c>
      <c r="B127" s="338" t="s">
        <v>5</v>
      </c>
      <c r="C127" s="5">
        <v>1</v>
      </c>
      <c r="D127" s="6">
        <v>2</v>
      </c>
      <c r="E127" s="6">
        <v>3</v>
      </c>
      <c r="F127" s="6">
        <v>4</v>
      </c>
      <c r="G127" s="6">
        <v>5</v>
      </c>
      <c r="H127" s="6">
        <v>6</v>
      </c>
      <c r="I127" s="6">
        <v>7</v>
      </c>
      <c r="J127" s="6">
        <v>8</v>
      </c>
      <c r="K127" s="6">
        <v>9</v>
      </c>
      <c r="L127" s="6">
        <v>10</v>
      </c>
      <c r="M127" s="6">
        <v>11</v>
      </c>
      <c r="N127" s="6">
        <v>12</v>
      </c>
      <c r="O127" s="6">
        <v>13</v>
      </c>
      <c r="P127" s="6">
        <v>14</v>
      </c>
      <c r="Q127" s="6">
        <v>15</v>
      </c>
      <c r="R127" s="6">
        <v>16</v>
      </c>
      <c r="S127" s="6">
        <v>17</v>
      </c>
      <c r="T127" s="6">
        <v>18</v>
      </c>
      <c r="U127" s="6">
        <v>19</v>
      </c>
      <c r="V127" s="6">
        <v>20</v>
      </c>
      <c r="W127" s="6">
        <v>21</v>
      </c>
      <c r="X127" s="6">
        <v>22</v>
      </c>
      <c r="Y127" s="6">
        <v>23</v>
      </c>
      <c r="Z127" s="6">
        <v>24</v>
      </c>
      <c r="AA127" s="6">
        <v>25</v>
      </c>
      <c r="AB127" s="6">
        <v>26</v>
      </c>
      <c r="AC127" s="6">
        <v>27</v>
      </c>
      <c r="AD127" s="6">
        <v>28</v>
      </c>
      <c r="AE127" s="6">
        <v>29</v>
      </c>
      <c r="AF127" s="6">
        <v>30</v>
      </c>
      <c r="AG127" s="7">
        <v>31</v>
      </c>
      <c r="AH127" s="339" t="s">
        <v>6</v>
      </c>
      <c r="AJ127" s="3"/>
      <c r="AK127" s="3"/>
      <c r="AL127" s="3"/>
    </row>
    <row r="128" spans="1:38" ht="21" customHeight="1">
      <c r="A128" s="337"/>
      <c r="B128" s="338"/>
      <c r="C128" s="8" t="s">
        <v>7</v>
      </c>
      <c r="D128" s="8" t="s">
        <v>8</v>
      </c>
      <c r="E128" s="8" t="s">
        <v>9</v>
      </c>
      <c r="F128" s="8" t="s">
        <v>10</v>
      </c>
      <c r="G128" s="8" t="s">
        <v>11</v>
      </c>
      <c r="H128" s="8" t="s">
        <v>12</v>
      </c>
      <c r="I128" s="8" t="s">
        <v>13</v>
      </c>
      <c r="J128" s="8" t="s">
        <v>7</v>
      </c>
      <c r="K128" s="8" t="s">
        <v>8</v>
      </c>
      <c r="L128" s="8" t="s">
        <v>9</v>
      </c>
      <c r="M128" s="8" t="s">
        <v>10</v>
      </c>
      <c r="N128" s="8" t="s">
        <v>11</v>
      </c>
      <c r="O128" s="8" t="s">
        <v>12</v>
      </c>
      <c r="P128" s="8" t="s">
        <v>13</v>
      </c>
      <c r="Q128" s="8" t="s">
        <v>7</v>
      </c>
      <c r="R128" s="8" t="s">
        <v>8</v>
      </c>
      <c r="S128" s="8" t="s">
        <v>9</v>
      </c>
      <c r="T128" s="8" t="s">
        <v>10</v>
      </c>
      <c r="U128" s="8" t="s">
        <v>11</v>
      </c>
      <c r="V128" s="8" t="s">
        <v>12</v>
      </c>
      <c r="W128" s="8" t="s">
        <v>13</v>
      </c>
      <c r="X128" s="8" t="s">
        <v>7</v>
      </c>
      <c r="Y128" s="8" t="s">
        <v>8</v>
      </c>
      <c r="Z128" s="8" t="s">
        <v>9</v>
      </c>
      <c r="AA128" s="8" t="s">
        <v>10</v>
      </c>
      <c r="AB128" s="8" t="s">
        <v>11</v>
      </c>
      <c r="AC128" s="8" t="s">
        <v>12</v>
      </c>
      <c r="AD128" s="8" t="s">
        <v>13</v>
      </c>
      <c r="AE128" s="8" t="s">
        <v>7</v>
      </c>
      <c r="AF128" s="8" t="s">
        <v>8</v>
      </c>
      <c r="AG128" s="8" t="s">
        <v>9</v>
      </c>
      <c r="AH128" s="339"/>
      <c r="AJ128" s="3"/>
      <c r="AK128" s="3"/>
      <c r="AL128" s="3"/>
    </row>
    <row r="129" spans="1:38" ht="21" customHeight="1">
      <c r="A129" s="9">
        <v>1</v>
      </c>
      <c r="B129" s="10" t="s">
        <v>14</v>
      </c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6">
        <f aca="true" t="shared" si="5" ref="Q129:W129">Q9+Q80</f>
        <v>3.5</v>
      </c>
      <c r="R129" s="56">
        <f t="shared" si="5"/>
        <v>2</v>
      </c>
      <c r="S129" s="56">
        <f t="shared" si="5"/>
        <v>4</v>
      </c>
      <c r="T129" s="56">
        <f t="shared" si="5"/>
        <v>2</v>
      </c>
      <c r="U129" s="56">
        <f t="shared" si="5"/>
        <v>3.5</v>
      </c>
      <c r="V129" s="56">
        <f t="shared" si="5"/>
        <v>0</v>
      </c>
      <c r="W129" s="56">
        <f t="shared" si="5"/>
        <v>0</v>
      </c>
      <c r="X129" s="55"/>
      <c r="Y129" s="55"/>
      <c r="Z129" s="55"/>
      <c r="AA129" s="55"/>
      <c r="AB129" s="55"/>
      <c r="AC129" s="55"/>
      <c r="AD129" s="55"/>
      <c r="AE129" s="55"/>
      <c r="AF129" s="56"/>
      <c r="AG129" s="57"/>
      <c r="AH129" s="58">
        <f>SUM(C129:AG129)</f>
        <v>15</v>
      </c>
      <c r="AJ129" s="3"/>
      <c r="AK129" s="3"/>
      <c r="AL129" s="3"/>
    </row>
    <row r="130" spans="1:38" ht="21" customHeight="1">
      <c r="A130" s="16">
        <v>2</v>
      </c>
      <c r="B130" s="22" t="s">
        <v>24</v>
      </c>
      <c r="C130" s="88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4">
        <f aca="true" t="shared" si="6" ref="Q130:W130">Q81</f>
        <v>2</v>
      </c>
      <c r="R130" s="64">
        <f t="shared" si="6"/>
        <v>0</v>
      </c>
      <c r="S130" s="64">
        <f t="shared" si="6"/>
        <v>2</v>
      </c>
      <c r="T130" s="64">
        <f t="shared" si="6"/>
        <v>0</v>
      </c>
      <c r="U130" s="64">
        <f t="shared" si="6"/>
        <v>2</v>
      </c>
      <c r="V130" s="64">
        <f t="shared" si="6"/>
        <v>0</v>
      </c>
      <c r="W130" s="64">
        <f t="shared" si="6"/>
        <v>0</v>
      </c>
      <c r="X130" s="61"/>
      <c r="Y130" s="61"/>
      <c r="Z130" s="61"/>
      <c r="AA130" s="61"/>
      <c r="AB130" s="61"/>
      <c r="AC130" s="61"/>
      <c r="AD130" s="61"/>
      <c r="AE130" s="61"/>
      <c r="AF130" s="66"/>
      <c r="AG130" s="62"/>
      <c r="AH130" s="63">
        <f aca="true" t="shared" si="7" ref="AH130:AH148">SUM(C130:AF130)</f>
        <v>6</v>
      </c>
      <c r="AJ130" s="3"/>
      <c r="AK130" s="3"/>
      <c r="AL130" s="3"/>
    </row>
    <row r="131" spans="1:38" ht="21" customHeight="1">
      <c r="A131" s="16">
        <v>3</v>
      </c>
      <c r="B131" s="17" t="s">
        <v>15</v>
      </c>
      <c r="C131" s="88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4">
        <f aca="true" t="shared" si="8" ref="Q131:W131">Q10+Q82+Q111</f>
        <v>5</v>
      </c>
      <c r="R131" s="64">
        <f t="shared" si="8"/>
        <v>1</v>
      </c>
      <c r="S131" s="64">
        <f t="shared" si="8"/>
        <v>7.5</v>
      </c>
      <c r="T131" s="64">
        <f t="shared" si="8"/>
        <v>4</v>
      </c>
      <c r="U131" s="64">
        <f t="shared" si="8"/>
        <v>3.5</v>
      </c>
      <c r="V131" s="64">
        <f t="shared" si="8"/>
        <v>0</v>
      </c>
      <c r="W131" s="64">
        <f t="shared" si="8"/>
        <v>0</v>
      </c>
      <c r="X131" s="65"/>
      <c r="Y131" s="65"/>
      <c r="Z131" s="65"/>
      <c r="AA131" s="65"/>
      <c r="AB131" s="65"/>
      <c r="AC131" s="65"/>
      <c r="AD131" s="65"/>
      <c r="AE131" s="65"/>
      <c r="AF131" s="62"/>
      <c r="AG131" s="62"/>
      <c r="AH131" s="63">
        <f t="shared" si="7"/>
        <v>21</v>
      </c>
      <c r="AJ131" s="3"/>
      <c r="AK131" s="3"/>
      <c r="AL131" s="3"/>
    </row>
    <row r="132" spans="1:38" ht="21" customHeight="1">
      <c r="A132" s="16">
        <v>4</v>
      </c>
      <c r="B132" s="22" t="s">
        <v>16</v>
      </c>
      <c r="C132" s="88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4">
        <f aca="true" t="shared" si="9" ref="Q132:W132">Q11</f>
        <v>1</v>
      </c>
      <c r="R132" s="64">
        <f t="shared" si="9"/>
        <v>3</v>
      </c>
      <c r="S132" s="64">
        <f t="shared" si="9"/>
        <v>1</v>
      </c>
      <c r="T132" s="64">
        <f t="shared" si="9"/>
        <v>2</v>
      </c>
      <c r="U132" s="64">
        <f t="shared" si="9"/>
        <v>2</v>
      </c>
      <c r="V132" s="64">
        <f t="shared" si="9"/>
        <v>0</v>
      </c>
      <c r="W132" s="64">
        <f t="shared" si="9"/>
        <v>0</v>
      </c>
      <c r="X132" s="65"/>
      <c r="Y132" s="65"/>
      <c r="Z132" s="65"/>
      <c r="AA132" s="65"/>
      <c r="AB132" s="65"/>
      <c r="AC132" s="65"/>
      <c r="AD132" s="65"/>
      <c r="AE132" s="65"/>
      <c r="AF132" s="62"/>
      <c r="AG132" s="62"/>
      <c r="AH132" s="63">
        <f t="shared" si="7"/>
        <v>9</v>
      </c>
      <c r="AJ132" s="3"/>
      <c r="AK132" s="3"/>
      <c r="AL132" s="3"/>
    </row>
    <row r="133" spans="1:38" ht="21" customHeight="1">
      <c r="A133" s="16">
        <v>5</v>
      </c>
      <c r="B133" s="46" t="s">
        <v>27</v>
      </c>
      <c r="C133" s="88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4">
        <f aca="true" t="shared" si="10" ref="Q133:W133">Q83+Q112</f>
        <v>3</v>
      </c>
      <c r="R133" s="64">
        <f t="shared" si="10"/>
        <v>3</v>
      </c>
      <c r="S133" s="64">
        <f t="shared" si="10"/>
        <v>4</v>
      </c>
      <c r="T133" s="64">
        <f t="shared" si="10"/>
        <v>1</v>
      </c>
      <c r="U133" s="64">
        <f t="shared" si="10"/>
        <v>4</v>
      </c>
      <c r="V133" s="64">
        <f t="shared" si="10"/>
        <v>0</v>
      </c>
      <c r="W133" s="64">
        <f t="shared" si="10"/>
        <v>0</v>
      </c>
      <c r="X133" s="65"/>
      <c r="Y133" s="65"/>
      <c r="Z133" s="65"/>
      <c r="AA133" s="65"/>
      <c r="AB133" s="65"/>
      <c r="AC133" s="65"/>
      <c r="AD133" s="65"/>
      <c r="AE133" s="65"/>
      <c r="AF133" s="62"/>
      <c r="AG133" s="62"/>
      <c r="AH133" s="63">
        <f t="shared" si="7"/>
        <v>15</v>
      </c>
      <c r="AJ133" s="3"/>
      <c r="AK133" s="3"/>
      <c r="AL133" s="3"/>
    </row>
    <row r="134" spans="1:38" ht="21" customHeight="1">
      <c r="A134" s="16">
        <v>6</v>
      </c>
      <c r="B134" s="17" t="s">
        <v>29</v>
      </c>
      <c r="C134" s="88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4">
        <f aca="true" t="shared" si="11" ref="Q134:W134">Q84</f>
        <v>2</v>
      </c>
      <c r="R134" s="64">
        <f t="shared" si="11"/>
        <v>2</v>
      </c>
      <c r="S134" s="64">
        <f t="shared" si="11"/>
        <v>0</v>
      </c>
      <c r="T134" s="64">
        <f t="shared" si="11"/>
        <v>2</v>
      </c>
      <c r="U134" s="64">
        <f t="shared" si="11"/>
        <v>0</v>
      </c>
      <c r="V134" s="64">
        <f t="shared" si="11"/>
        <v>0</v>
      </c>
      <c r="W134" s="64">
        <f t="shared" si="11"/>
        <v>0</v>
      </c>
      <c r="X134" s="65"/>
      <c r="Y134" s="65"/>
      <c r="Z134" s="65"/>
      <c r="AA134" s="65"/>
      <c r="AB134" s="65"/>
      <c r="AC134" s="65"/>
      <c r="AD134" s="65"/>
      <c r="AE134" s="65"/>
      <c r="AF134" s="62"/>
      <c r="AG134" s="62"/>
      <c r="AH134" s="63">
        <f t="shared" si="7"/>
        <v>6</v>
      </c>
      <c r="AJ134" s="3"/>
      <c r="AK134" s="3"/>
      <c r="AL134" s="3"/>
    </row>
    <row r="135" spans="1:38" ht="21" customHeight="1">
      <c r="A135" s="16">
        <v>7</v>
      </c>
      <c r="B135" s="22" t="s">
        <v>65</v>
      </c>
      <c r="C135" s="88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4">
        <f aca="true" t="shared" si="12" ref="Q135:W135">Q113+Q123</f>
        <v>3</v>
      </c>
      <c r="R135" s="64">
        <f t="shared" si="12"/>
        <v>3</v>
      </c>
      <c r="S135" s="64">
        <f t="shared" si="12"/>
        <v>3</v>
      </c>
      <c r="T135" s="64">
        <f t="shared" si="12"/>
        <v>3</v>
      </c>
      <c r="U135" s="64">
        <f t="shared" si="12"/>
        <v>3</v>
      </c>
      <c r="V135" s="64">
        <f t="shared" si="12"/>
        <v>0</v>
      </c>
      <c r="W135" s="64">
        <f t="shared" si="12"/>
        <v>0</v>
      </c>
      <c r="X135" s="65"/>
      <c r="Y135" s="65"/>
      <c r="Z135" s="65"/>
      <c r="AA135" s="65"/>
      <c r="AB135" s="65"/>
      <c r="AC135" s="65"/>
      <c r="AD135" s="65"/>
      <c r="AE135" s="65"/>
      <c r="AF135" s="62"/>
      <c r="AG135" s="62"/>
      <c r="AH135" s="63">
        <f t="shared" si="7"/>
        <v>15</v>
      </c>
      <c r="AJ135" s="3"/>
      <c r="AK135" s="3"/>
      <c r="AL135" s="3"/>
    </row>
    <row r="136" spans="1:38" ht="21" customHeight="1">
      <c r="A136" s="16">
        <v>8</v>
      </c>
      <c r="B136" s="22" t="s">
        <v>31</v>
      </c>
      <c r="C136" s="88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4">
        <f aca="true" t="shared" si="13" ref="Q136:W136">Q85</f>
        <v>2</v>
      </c>
      <c r="R136" s="64">
        <f t="shared" si="13"/>
        <v>0</v>
      </c>
      <c r="S136" s="64">
        <f t="shared" si="13"/>
        <v>2</v>
      </c>
      <c r="T136" s="64">
        <f t="shared" si="13"/>
        <v>0</v>
      </c>
      <c r="U136" s="64">
        <f t="shared" si="13"/>
        <v>2</v>
      </c>
      <c r="V136" s="64">
        <f t="shared" si="13"/>
        <v>0</v>
      </c>
      <c r="W136" s="64">
        <f t="shared" si="13"/>
        <v>0</v>
      </c>
      <c r="X136" s="65"/>
      <c r="Y136" s="65"/>
      <c r="Z136" s="65"/>
      <c r="AA136" s="65"/>
      <c r="AB136" s="65"/>
      <c r="AC136" s="65"/>
      <c r="AD136" s="65"/>
      <c r="AE136" s="65"/>
      <c r="AF136" s="62"/>
      <c r="AG136" s="62"/>
      <c r="AH136" s="63">
        <f t="shared" si="7"/>
        <v>6</v>
      </c>
      <c r="AJ136" s="3"/>
      <c r="AK136" s="3"/>
      <c r="AL136" s="3"/>
    </row>
    <row r="137" spans="1:38" ht="21" customHeight="1">
      <c r="A137" s="16">
        <v>9</v>
      </c>
      <c r="B137" s="22" t="s">
        <v>33</v>
      </c>
      <c r="C137" s="88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4">
        <f aca="true" t="shared" si="14" ref="Q137:W137">Q86+Q105</f>
        <v>3.5</v>
      </c>
      <c r="R137" s="64">
        <f t="shared" si="14"/>
        <v>4</v>
      </c>
      <c r="S137" s="64">
        <f t="shared" si="14"/>
        <v>2</v>
      </c>
      <c r="T137" s="64">
        <f t="shared" si="14"/>
        <v>3.5</v>
      </c>
      <c r="U137" s="64">
        <f t="shared" si="14"/>
        <v>2</v>
      </c>
      <c r="V137" s="64">
        <f t="shared" si="14"/>
        <v>0</v>
      </c>
      <c r="W137" s="64">
        <f t="shared" si="14"/>
        <v>0</v>
      </c>
      <c r="X137" s="65"/>
      <c r="Y137" s="65"/>
      <c r="Z137" s="65"/>
      <c r="AA137" s="65"/>
      <c r="AB137" s="65"/>
      <c r="AC137" s="65"/>
      <c r="AD137" s="65"/>
      <c r="AE137" s="65"/>
      <c r="AF137" s="62"/>
      <c r="AG137" s="62"/>
      <c r="AH137" s="63">
        <f t="shared" si="7"/>
        <v>15</v>
      </c>
      <c r="AJ137" s="3"/>
      <c r="AK137" s="3"/>
      <c r="AL137" s="3"/>
    </row>
    <row r="138" spans="1:38" ht="21" customHeight="1">
      <c r="A138" s="16">
        <v>10</v>
      </c>
      <c r="B138" s="46" t="s">
        <v>35</v>
      </c>
      <c r="C138" s="88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4">
        <f aca="true" t="shared" si="15" ref="Q138:W139">Q87</f>
        <v>2</v>
      </c>
      <c r="R138" s="64">
        <f t="shared" si="15"/>
        <v>1</v>
      </c>
      <c r="S138" s="64">
        <f t="shared" si="15"/>
        <v>2</v>
      </c>
      <c r="T138" s="64">
        <f t="shared" si="15"/>
        <v>2</v>
      </c>
      <c r="U138" s="64">
        <f t="shared" si="15"/>
        <v>2</v>
      </c>
      <c r="V138" s="64">
        <f t="shared" si="15"/>
        <v>0</v>
      </c>
      <c r="W138" s="64">
        <f t="shared" si="15"/>
        <v>0</v>
      </c>
      <c r="X138" s="65"/>
      <c r="Y138" s="65"/>
      <c r="Z138" s="65"/>
      <c r="AA138" s="65"/>
      <c r="AB138" s="65"/>
      <c r="AC138" s="65"/>
      <c r="AD138" s="65"/>
      <c r="AE138" s="65"/>
      <c r="AF138" s="62"/>
      <c r="AG138" s="62"/>
      <c r="AH138" s="63">
        <f t="shared" si="7"/>
        <v>9</v>
      </c>
      <c r="AJ138" s="3"/>
      <c r="AK138" s="3"/>
      <c r="AL138" s="3"/>
    </row>
    <row r="139" spans="1:38" ht="21" customHeight="1">
      <c r="A139" s="16">
        <v>11</v>
      </c>
      <c r="B139" s="46" t="s">
        <v>37</v>
      </c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>
        <f t="shared" si="15"/>
        <v>0</v>
      </c>
      <c r="R139" s="91">
        <f t="shared" si="15"/>
        <v>2</v>
      </c>
      <c r="S139" s="91">
        <f t="shared" si="15"/>
        <v>1</v>
      </c>
      <c r="T139" s="91">
        <f t="shared" si="15"/>
        <v>2</v>
      </c>
      <c r="U139" s="91">
        <f t="shared" si="15"/>
        <v>3</v>
      </c>
      <c r="V139" s="91">
        <f t="shared" si="15"/>
        <v>1</v>
      </c>
      <c r="W139" s="91">
        <f t="shared" si="15"/>
        <v>0</v>
      </c>
      <c r="X139" s="92"/>
      <c r="Y139" s="92"/>
      <c r="Z139" s="92"/>
      <c r="AA139" s="92"/>
      <c r="AB139" s="92"/>
      <c r="AC139" s="92"/>
      <c r="AD139" s="92"/>
      <c r="AE139" s="92"/>
      <c r="AF139" s="93"/>
      <c r="AG139" s="93"/>
      <c r="AH139" s="63">
        <f t="shared" si="7"/>
        <v>9</v>
      </c>
      <c r="AJ139" s="3"/>
      <c r="AK139" s="3"/>
      <c r="AL139" s="3"/>
    </row>
    <row r="140" spans="1:38" ht="21" customHeight="1">
      <c r="A140" s="16">
        <v>12</v>
      </c>
      <c r="B140" s="17" t="s">
        <v>17</v>
      </c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>
        <f aca="true" t="shared" si="16" ref="Q140:W140">Q12</f>
        <v>4</v>
      </c>
      <c r="R140" s="91">
        <f t="shared" si="16"/>
        <v>3</v>
      </c>
      <c r="S140" s="91">
        <f t="shared" si="16"/>
        <v>3</v>
      </c>
      <c r="T140" s="91">
        <f t="shared" si="16"/>
        <v>3</v>
      </c>
      <c r="U140" s="91">
        <f t="shared" si="16"/>
        <v>2</v>
      </c>
      <c r="V140" s="91">
        <f t="shared" si="16"/>
        <v>0</v>
      </c>
      <c r="W140" s="91">
        <f t="shared" si="16"/>
        <v>0</v>
      </c>
      <c r="X140" s="92"/>
      <c r="Y140" s="92"/>
      <c r="Z140" s="92"/>
      <c r="AA140" s="92"/>
      <c r="AB140" s="92"/>
      <c r="AC140" s="92"/>
      <c r="AD140" s="92"/>
      <c r="AE140" s="92"/>
      <c r="AF140" s="93"/>
      <c r="AG140" s="93"/>
      <c r="AH140" s="63">
        <f t="shared" si="7"/>
        <v>15</v>
      </c>
      <c r="AJ140" s="3"/>
      <c r="AK140" s="3"/>
      <c r="AL140" s="3"/>
    </row>
    <row r="141" spans="1:38" ht="21" customHeight="1">
      <c r="A141" s="16">
        <v>13</v>
      </c>
      <c r="B141" s="46" t="s">
        <v>39</v>
      </c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>
        <f aca="true" t="shared" si="17" ref="Q141:W144">Q89</f>
        <v>2</v>
      </c>
      <c r="R141" s="91">
        <f t="shared" si="17"/>
        <v>0</v>
      </c>
      <c r="S141" s="91">
        <f t="shared" si="17"/>
        <v>2</v>
      </c>
      <c r="T141" s="91">
        <f t="shared" si="17"/>
        <v>0</v>
      </c>
      <c r="U141" s="91">
        <f t="shared" si="17"/>
        <v>2</v>
      </c>
      <c r="V141" s="91">
        <f t="shared" si="17"/>
        <v>0</v>
      </c>
      <c r="W141" s="91">
        <f t="shared" si="17"/>
        <v>0</v>
      </c>
      <c r="X141" s="92"/>
      <c r="Y141" s="92"/>
      <c r="Z141" s="92"/>
      <c r="AA141" s="92"/>
      <c r="AB141" s="92"/>
      <c r="AC141" s="92"/>
      <c r="AD141" s="92"/>
      <c r="AE141" s="92"/>
      <c r="AF141" s="93"/>
      <c r="AG141" s="93"/>
      <c r="AH141" s="63">
        <f t="shared" si="7"/>
        <v>6</v>
      </c>
      <c r="AJ141" s="3"/>
      <c r="AK141" s="3"/>
      <c r="AL141" s="3"/>
    </row>
    <row r="142" spans="1:38" ht="21" customHeight="1">
      <c r="A142" s="16">
        <v>14</v>
      </c>
      <c r="B142" s="46" t="s">
        <v>41</v>
      </c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>
        <f t="shared" si="17"/>
        <v>1</v>
      </c>
      <c r="R142" s="91">
        <f t="shared" si="17"/>
        <v>1</v>
      </c>
      <c r="S142" s="91">
        <f t="shared" si="17"/>
        <v>1</v>
      </c>
      <c r="T142" s="91">
        <f t="shared" si="17"/>
        <v>1</v>
      </c>
      <c r="U142" s="91">
        <f t="shared" si="17"/>
        <v>1</v>
      </c>
      <c r="V142" s="91">
        <f t="shared" si="17"/>
        <v>1</v>
      </c>
      <c r="W142" s="91">
        <f t="shared" si="17"/>
        <v>0</v>
      </c>
      <c r="X142" s="92"/>
      <c r="Y142" s="92"/>
      <c r="Z142" s="92"/>
      <c r="AA142" s="92"/>
      <c r="AB142" s="92"/>
      <c r="AC142" s="92"/>
      <c r="AD142" s="92"/>
      <c r="AE142" s="92"/>
      <c r="AF142" s="93"/>
      <c r="AG142" s="93"/>
      <c r="AH142" s="63">
        <f t="shared" si="7"/>
        <v>6</v>
      </c>
      <c r="AJ142" s="3"/>
      <c r="AK142" s="3"/>
      <c r="AL142" s="3"/>
    </row>
    <row r="143" spans="1:38" ht="21" customHeight="1">
      <c r="A143" s="16">
        <v>15</v>
      </c>
      <c r="B143" s="46" t="s">
        <v>43</v>
      </c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>
        <f t="shared" si="17"/>
        <v>2</v>
      </c>
      <c r="R143" s="91">
        <f t="shared" si="17"/>
        <v>1</v>
      </c>
      <c r="S143" s="91">
        <f t="shared" si="17"/>
        <v>2</v>
      </c>
      <c r="T143" s="91">
        <f t="shared" si="17"/>
        <v>1</v>
      </c>
      <c r="U143" s="91">
        <f t="shared" si="17"/>
        <v>2</v>
      </c>
      <c r="V143" s="91">
        <f t="shared" si="17"/>
        <v>1</v>
      </c>
      <c r="W143" s="91">
        <f t="shared" si="17"/>
        <v>0</v>
      </c>
      <c r="X143" s="92"/>
      <c r="Y143" s="92"/>
      <c r="Z143" s="92"/>
      <c r="AA143" s="92"/>
      <c r="AB143" s="92"/>
      <c r="AC143" s="92"/>
      <c r="AD143" s="92"/>
      <c r="AE143" s="92"/>
      <c r="AF143" s="93"/>
      <c r="AG143" s="93"/>
      <c r="AH143" s="63">
        <f t="shared" si="7"/>
        <v>9</v>
      </c>
      <c r="AJ143" s="3"/>
      <c r="AK143" s="3"/>
      <c r="AL143" s="3"/>
    </row>
    <row r="144" spans="1:38" ht="21" customHeight="1">
      <c r="A144" s="16">
        <v>16</v>
      </c>
      <c r="B144" s="46" t="s">
        <v>45</v>
      </c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>
        <f t="shared" si="17"/>
        <v>2</v>
      </c>
      <c r="R144" s="91">
        <f t="shared" si="17"/>
        <v>1</v>
      </c>
      <c r="S144" s="91">
        <f t="shared" si="17"/>
        <v>2</v>
      </c>
      <c r="T144" s="91">
        <f t="shared" si="17"/>
        <v>1</v>
      </c>
      <c r="U144" s="91">
        <f t="shared" si="17"/>
        <v>2</v>
      </c>
      <c r="V144" s="91">
        <f t="shared" si="17"/>
        <v>1</v>
      </c>
      <c r="W144" s="91">
        <f t="shared" si="17"/>
        <v>0</v>
      </c>
      <c r="X144" s="92"/>
      <c r="Y144" s="92"/>
      <c r="Z144" s="92"/>
      <c r="AA144" s="92"/>
      <c r="AB144" s="92"/>
      <c r="AC144" s="92"/>
      <c r="AD144" s="92"/>
      <c r="AE144" s="92"/>
      <c r="AF144" s="93"/>
      <c r="AG144" s="93"/>
      <c r="AH144" s="63">
        <f t="shared" si="7"/>
        <v>9</v>
      </c>
      <c r="AJ144" s="3"/>
      <c r="AK144" s="3"/>
      <c r="AL144" s="3"/>
    </row>
    <row r="145" spans="1:38" ht="21" customHeight="1">
      <c r="A145" s="16">
        <v>17</v>
      </c>
      <c r="B145" s="17" t="s">
        <v>18</v>
      </c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>
        <f aca="true" t="shared" si="18" ref="Q145:W145">Q13+Q114</f>
        <v>4</v>
      </c>
      <c r="R145" s="91">
        <f t="shared" si="18"/>
        <v>1</v>
      </c>
      <c r="S145" s="91">
        <f t="shared" si="18"/>
        <v>3</v>
      </c>
      <c r="T145" s="91">
        <f t="shared" si="18"/>
        <v>2</v>
      </c>
      <c r="U145" s="91">
        <f t="shared" si="18"/>
        <v>2</v>
      </c>
      <c r="V145" s="91">
        <f t="shared" si="18"/>
        <v>0</v>
      </c>
      <c r="W145" s="91">
        <f t="shared" si="18"/>
        <v>0</v>
      </c>
      <c r="X145" s="92"/>
      <c r="Y145" s="92"/>
      <c r="Z145" s="92"/>
      <c r="AA145" s="92"/>
      <c r="AB145" s="92"/>
      <c r="AC145" s="92"/>
      <c r="AD145" s="92"/>
      <c r="AE145" s="92"/>
      <c r="AF145" s="93"/>
      <c r="AG145" s="93"/>
      <c r="AH145" s="63">
        <f t="shared" si="7"/>
        <v>12</v>
      </c>
      <c r="AJ145" s="3"/>
      <c r="AK145" s="3"/>
      <c r="AL145" s="3"/>
    </row>
    <row r="146" spans="1:38" ht="21" customHeight="1">
      <c r="A146" s="16">
        <v>18</v>
      </c>
      <c r="B146" s="46" t="s">
        <v>47</v>
      </c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>
        <f aca="true" t="shared" si="19" ref="Q146:W148">Q93</f>
        <v>1</v>
      </c>
      <c r="R146" s="91">
        <f t="shared" si="19"/>
        <v>0</v>
      </c>
      <c r="S146" s="91">
        <f t="shared" si="19"/>
        <v>1</v>
      </c>
      <c r="T146" s="91">
        <f t="shared" si="19"/>
        <v>0</v>
      </c>
      <c r="U146" s="91">
        <f t="shared" si="19"/>
        <v>1</v>
      </c>
      <c r="V146" s="91">
        <f t="shared" si="19"/>
        <v>0</v>
      </c>
      <c r="W146" s="91">
        <f t="shared" si="19"/>
        <v>0</v>
      </c>
      <c r="X146" s="92"/>
      <c r="Y146" s="92"/>
      <c r="Z146" s="92"/>
      <c r="AA146" s="92"/>
      <c r="AB146" s="92"/>
      <c r="AC146" s="92"/>
      <c r="AD146" s="92"/>
      <c r="AE146" s="92"/>
      <c r="AF146" s="93"/>
      <c r="AG146" s="93"/>
      <c r="AH146" s="63">
        <f t="shared" si="7"/>
        <v>3</v>
      </c>
      <c r="AJ146" s="3"/>
      <c r="AK146" s="3"/>
      <c r="AL146" s="3"/>
    </row>
    <row r="147" spans="1:38" ht="21" customHeight="1">
      <c r="A147" s="16">
        <v>19</v>
      </c>
      <c r="B147" s="46" t="s">
        <v>49</v>
      </c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>
        <f t="shared" si="19"/>
        <v>2</v>
      </c>
      <c r="R147" s="91">
        <f t="shared" si="19"/>
        <v>1</v>
      </c>
      <c r="S147" s="91">
        <f t="shared" si="19"/>
        <v>2</v>
      </c>
      <c r="T147" s="91">
        <f t="shared" si="19"/>
        <v>1</v>
      </c>
      <c r="U147" s="91">
        <f t="shared" si="19"/>
        <v>2</v>
      </c>
      <c r="V147" s="91">
        <f t="shared" si="19"/>
        <v>1</v>
      </c>
      <c r="W147" s="91">
        <f t="shared" si="19"/>
        <v>0</v>
      </c>
      <c r="X147" s="92"/>
      <c r="Y147" s="92"/>
      <c r="Z147" s="92"/>
      <c r="AA147" s="92"/>
      <c r="AB147" s="92"/>
      <c r="AC147" s="92"/>
      <c r="AD147" s="92"/>
      <c r="AE147" s="92"/>
      <c r="AF147" s="93"/>
      <c r="AG147" s="93"/>
      <c r="AH147" s="63">
        <f t="shared" si="7"/>
        <v>9</v>
      </c>
      <c r="AJ147" s="3"/>
      <c r="AK147" s="3"/>
      <c r="AL147" s="3"/>
    </row>
    <row r="148" spans="1:38" ht="21" customHeight="1">
      <c r="A148" s="27">
        <v>20</v>
      </c>
      <c r="B148" s="28" t="s">
        <v>51</v>
      </c>
      <c r="C148" s="94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68">
        <f t="shared" si="19"/>
        <v>1</v>
      </c>
      <c r="R148" s="68">
        <f t="shared" si="19"/>
        <v>1</v>
      </c>
      <c r="S148" s="68">
        <f t="shared" si="19"/>
        <v>1</v>
      </c>
      <c r="T148" s="68">
        <f t="shared" si="19"/>
        <v>1</v>
      </c>
      <c r="U148" s="68">
        <f t="shared" si="19"/>
        <v>1</v>
      </c>
      <c r="V148" s="68">
        <f t="shared" si="19"/>
        <v>1</v>
      </c>
      <c r="W148" s="68">
        <f t="shared" si="19"/>
        <v>0</v>
      </c>
      <c r="X148" s="95"/>
      <c r="Y148" s="95"/>
      <c r="Z148" s="95"/>
      <c r="AA148" s="95"/>
      <c r="AB148" s="95"/>
      <c r="AC148" s="95"/>
      <c r="AD148" s="95"/>
      <c r="AE148" s="95"/>
      <c r="AF148" s="96"/>
      <c r="AG148" s="96"/>
      <c r="AH148" s="69">
        <f t="shared" si="7"/>
        <v>6</v>
      </c>
      <c r="AJ148" s="3"/>
      <c r="AK148" s="3"/>
      <c r="AL148" s="3"/>
    </row>
    <row r="149" spans="1:38" s="97" customFormat="1" ht="16.5" customHeight="1">
      <c r="A149" s="340" t="s">
        <v>69</v>
      </c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AA149" s="97">
        <v>1</v>
      </c>
      <c r="AH149" s="98">
        <f>SUM(AH129:AH148)</f>
        <v>201</v>
      </c>
      <c r="AJ149" s="3"/>
      <c r="AK149" s="3"/>
      <c r="AL149" s="3"/>
    </row>
    <row r="150" spans="1:11" s="97" customFormat="1" ht="15.75" customHeight="1">
      <c r="A150" s="341" t="s">
        <v>70</v>
      </c>
      <c r="B150" s="341"/>
      <c r="C150" s="341"/>
      <c r="D150" s="341"/>
      <c r="E150" s="341"/>
      <c r="F150" s="341"/>
      <c r="G150" s="341"/>
      <c r="H150" s="341"/>
      <c r="I150" s="341"/>
      <c r="J150" s="341"/>
      <c r="K150" s="341"/>
    </row>
    <row r="151" spans="1:11" s="97" customFormat="1" ht="27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</row>
    <row r="152" spans="1:11" s="97" customFormat="1" ht="25.5" customHeight="1">
      <c r="A152" s="336"/>
      <c r="B152" s="336"/>
      <c r="C152" s="336"/>
      <c r="D152" s="336"/>
      <c r="E152" s="336"/>
      <c r="F152" s="336"/>
      <c r="G152" s="336"/>
      <c r="H152" s="336"/>
      <c r="I152" s="336"/>
      <c r="J152" s="336"/>
      <c r="K152" s="336"/>
    </row>
    <row r="153" spans="1:34" s="97" customFormat="1" ht="22.5" customHeight="1">
      <c r="A153" s="336" t="s">
        <v>71</v>
      </c>
      <c r="B153" s="336"/>
      <c r="C153" s="336"/>
      <c r="D153" s="336"/>
      <c r="E153" s="336"/>
      <c r="F153" s="336"/>
      <c r="G153" s="336"/>
      <c r="H153" s="336"/>
      <c r="I153" s="336"/>
      <c r="J153" s="336"/>
      <c r="K153" s="336"/>
      <c r="W153" s="336" t="s">
        <v>72</v>
      </c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</row>
    <row r="154" spans="36:38" ht="22.5" customHeight="1">
      <c r="AJ154" s="97"/>
      <c r="AK154" s="97"/>
      <c r="AL154" s="97"/>
    </row>
  </sheetData>
  <sheetProtection selectLockedCells="1" selectUnlockedCells="1"/>
  <mergeCells count="43">
    <mergeCell ref="A1:AH1"/>
    <mergeCell ref="A2:AH2"/>
    <mergeCell ref="A4:AH4"/>
    <mergeCell ref="A6:AH6"/>
    <mergeCell ref="A7:A8"/>
    <mergeCell ref="B7:B8"/>
    <mergeCell ref="AH7:AH8"/>
    <mergeCell ref="A27:AH27"/>
    <mergeCell ref="A28:A29"/>
    <mergeCell ref="B28:B29"/>
    <mergeCell ref="AH28:AH29"/>
    <mergeCell ref="AJ28:AL28"/>
    <mergeCell ref="A52:AH52"/>
    <mergeCell ref="A53:A54"/>
    <mergeCell ref="B53:B54"/>
    <mergeCell ref="AH53:AH54"/>
    <mergeCell ref="AJ53:AL53"/>
    <mergeCell ref="A77:AH77"/>
    <mergeCell ref="A78:A79"/>
    <mergeCell ref="B78:B79"/>
    <mergeCell ref="AH78:AH79"/>
    <mergeCell ref="A102:AH102"/>
    <mergeCell ref="A103:A104"/>
    <mergeCell ref="B103:B104"/>
    <mergeCell ref="AH103:AH104"/>
    <mergeCell ref="A108:AH108"/>
    <mergeCell ref="A109:A110"/>
    <mergeCell ref="B109:B110"/>
    <mergeCell ref="AH109:AH110"/>
    <mergeCell ref="A120:AH120"/>
    <mergeCell ref="A121:A122"/>
    <mergeCell ref="B121:B122"/>
    <mergeCell ref="AH121:AH122"/>
    <mergeCell ref="X125:AG125"/>
    <mergeCell ref="A126:AH126"/>
    <mergeCell ref="A153:K153"/>
    <mergeCell ref="W153:AH153"/>
    <mergeCell ref="A127:A128"/>
    <mergeCell ref="B127:B128"/>
    <mergeCell ref="AH127:AH128"/>
    <mergeCell ref="A149:K149"/>
    <mergeCell ref="A150:K150"/>
    <mergeCell ref="A152:K15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9"/>
  <sheetViews>
    <sheetView zoomScalePageLayoutView="0" workbookViewId="0" topLeftCell="A127">
      <selection activeCell="U124" sqref="U124"/>
    </sheetView>
  </sheetViews>
  <sheetFormatPr defaultColWidth="9.00390625" defaultRowHeight="22.5" customHeight="1"/>
  <cols>
    <col min="1" max="1" width="4.125" style="1" customWidth="1"/>
    <col min="2" max="2" width="27.875" style="1" customWidth="1"/>
    <col min="3" max="33" width="3.375" style="1" customWidth="1"/>
    <col min="34" max="34" width="7.875" style="1" customWidth="1"/>
    <col min="35" max="35" width="9.125" style="1" customWidth="1"/>
    <col min="36" max="36" width="4.75390625" style="1" customWidth="1"/>
    <col min="37" max="16384" width="9.125" style="1" customWidth="1"/>
  </cols>
  <sheetData>
    <row r="1" spans="1:34" ht="22.5" customHeight="1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</row>
    <row r="2" spans="1:34" ht="22.5" customHeight="1">
      <c r="A2" s="349" t="s">
        <v>78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</row>
    <row r="3" spans="1:34" ht="22.5" customHeight="1">
      <c r="A3" s="347" t="s">
        <v>84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</row>
    <row r="4" spans="1:34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2.5" customHeight="1">
      <c r="A5" s="347" t="s">
        <v>81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1:34" ht="22.5" customHeight="1" thickBot="1">
      <c r="A6" s="347" t="s">
        <v>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</row>
    <row r="7" spans="1:36" ht="22.5" customHeight="1">
      <c r="A7" s="354" t="s">
        <v>4</v>
      </c>
      <c r="B7" s="352" t="s">
        <v>5</v>
      </c>
      <c r="C7" s="5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114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7">
        <v>31</v>
      </c>
      <c r="AH7" s="350" t="s">
        <v>6</v>
      </c>
      <c r="AJ7" s="6">
        <v>21</v>
      </c>
    </row>
    <row r="8" spans="1:36" ht="22.5" customHeight="1" thickBot="1">
      <c r="A8" s="355"/>
      <c r="B8" s="353"/>
      <c r="C8" s="125" t="s">
        <v>8</v>
      </c>
      <c r="D8" s="125" t="s">
        <v>9</v>
      </c>
      <c r="E8" s="125" t="s">
        <v>10</v>
      </c>
      <c r="F8" s="125" t="s">
        <v>11</v>
      </c>
      <c r="G8" s="125" t="s">
        <v>12</v>
      </c>
      <c r="H8" s="125" t="s">
        <v>13</v>
      </c>
      <c r="I8" s="125" t="s">
        <v>7</v>
      </c>
      <c r="J8" s="125" t="s">
        <v>8</v>
      </c>
      <c r="K8" s="125" t="s">
        <v>9</v>
      </c>
      <c r="L8" s="125" t="s">
        <v>10</v>
      </c>
      <c r="M8" s="125" t="s">
        <v>11</v>
      </c>
      <c r="N8" s="125" t="s">
        <v>12</v>
      </c>
      <c r="O8" s="125" t="s">
        <v>13</v>
      </c>
      <c r="P8" s="125" t="s">
        <v>7</v>
      </c>
      <c r="Q8" s="125" t="s">
        <v>8</v>
      </c>
      <c r="R8" s="125" t="s">
        <v>9</v>
      </c>
      <c r="S8" s="125" t="s">
        <v>10</v>
      </c>
      <c r="T8" s="125" t="s">
        <v>11</v>
      </c>
      <c r="U8" s="125" t="s">
        <v>12</v>
      </c>
      <c r="V8" s="125" t="s">
        <v>13</v>
      </c>
      <c r="W8" s="200" t="s">
        <v>7</v>
      </c>
      <c r="X8" s="125" t="s">
        <v>8</v>
      </c>
      <c r="Y8" s="125" t="s">
        <v>9</v>
      </c>
      <c r="Z8" s="125" t="s">
        <v>10</v>
      </c>
      <c r="AA8" s="125" t="s">
        <v>11</v>
      </c>
      <c r="AB8" s="125" t="s">
        <v>12</v>
      </c>
      <c r="AC8" s="125" t="s">
        <v>13</v>
      </c>
      <c r="AD8" s="125" t="s">
        <v>7</v>
      </c>
      <c r="AE8" s="125" t="s">
        <v>8</v>
      </c>
      <c r="AF8" s="125" t="s">
        <v>9</v>
      </c>
      <c r="AG8" s="125" t="s">
        <v>10</v>
      </c>
      <c r="AH8" s="351"/>
      <c r="AJ8" s="8" t="s">
        <v>7</v>
      </c>
    </row>
    <row r="9" spans="1:36" ht="22.5" customHeight="1">
      <c r="A9" s="150">
        <v>1</v>
      </c>
      <c r="B9" s="146" t="s">
        <v>14</v>
      </c>
      <c r="C9" s="245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7"/>
      <c r="Y9" s="127">
        <v>2</v>
      </c>
      <c r="Z9" s="128"/>
      <c r="AA9" s="128"/>
      <c r="AB9" s="128"/>
      <c r="AC9" s="128"/>
      <c r="AD9" s="128"/>
      <c r="AE9" s="128"/>
      <c r="AF9" s="128"/>
      <c r="AG9" s="246"/>
      <c r="AH9" s="120">
        <f aca="true" t="shared" si="0" ref="AH9:AH14">SUM(C9:AG9)</f>
        <v>2</v>
      </c>
      <c r="AJ9" s="103">
        <v>2</v>
      </c>
    </row>
    <row r="10" spans="1:36" ht="22.5" customHeight="1">
      <c r="A10" s="151">
        <v>2</v>
      </c>
      <c r="B10" s="147" t="s">
        <v>15</v>
      </c>
      <c r="C10" s="228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20">
        <v>1</v>
      </c>
      <c r="Y10" s="20">
        <v>2</v>
      </c>
      <c r="Z10" s="104"/>
      <c r="AA10" s="104"/>
      <c r="AB10" s="104"/>
      <c r="AC10" s="104"/>
      <c r="AD10" s="104"/>
      <c r="AE10" s="104"/>
      <c r="AF10" s="104"/>
      <c r="AG10" s="247"/>
      <c r="AH10" s="121">
        <f t="shared" si="0"/>
        <v>3</v>
      </c>
      <c r="AJ10" s="104">
        <v>2</v>
      </c>
    </row>
    <row r="11" spans="1:34" ht="22.5" customHeight="1">
      <c r="A11" s="151">
        <v>3</v>
      </c>
      <c r="B11" s="148" t="s">
        <v>16</v>
      </c>
      <c r="C11" s="228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247"/>
      <c r="AH11" s="121">
        <f t="shared" si="0"/>
        <v>0</v>
      </c>
    </row>
    <row r="12" spans="1:36" ht="22.5" customHeight="1">
      <c r="A12" s="151">
        <v>4</v>
      </c>
      <c r="B12" s="148" t="s">
        <v>33</v>
      </c>
      <c r="C12" s="228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20"/>
      <c r="Y12" s="20">
        <v>2</v>
      </c>
      <c r="Z12" s="104"/>
      <c r="AA12" s="104"/>
      <c r="AB12" s="104"/>
      <c r="AC12" s="104"/>
      <c r="AD12" s="104"/>
      <c r="AE12" s="104"/>
      <c r="AF12" s="104"/>
      <c r="AG12" s="247"/>
      <c r="AH12" s="122">
        <f t="shared" si="0"/>
        <v>2</v>
      </c>
      <c r="AJ12" s="104">
        <v>2</v>
      </c>
    </row>
    <row r="13" spans="1:36" ht="22.5" customHeight="1">
      <c r="A13" s="151">
        <v>5</v>
      </c>
      <c r="B13" s="147" t="s">
        <v>35</v>
      </c>
      <c r="C13" s="248"/>
      <c r="D13" s="104"/>
      <c r="E13" s="104"/>
      <c r="F13" s="113"/>
      <c r="G13" s="113"/>
      <c r="H13" s="113"/>
      <c r="I13" s="113"/>
      <c r="J13" s="113"/>
      <c r="K13" s="104"/>
      <c r="L13" s="10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25"/>
      <c r="Y13" s="25">
        <v>1</v>
      </c>
      <c r="Z13" s="113"/>
      <c r="AA13" s="113"/>
      <c r="AB13" s="113"/>
      <c r="AC13" s="113"/>
      <c r="AD13" s="113"/>
      <c r="AE13" s="113"/>
      <c r="AF13" s="104"/>
      <c r="AG13" s="247"/>
      <c r="AH13" s="122">
        <f t="shared" si="0"/>
        <v>1</v>
      </c>
      <c r="AJ13" s="113">
        <v>1</v>
      </c>
    </row>
    <row r="14" spans="1:36" ht="22.5" customHeight="1" thickBot="1">
      <c r="A14" s="152"/>
      <c r="B14" s="149" t="s">
        <v>17</v>
      </c>
      <c r="C14" s="249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4">
        <v>3</v>
      </c>
      <c r="Y14" s="134">
        <v>4</v>
      </c>
      <c r="Z14" s="135"/>
      <c r="AA14" s="135"/>
      <c r="AB14" s="135"/>
      <c r="AC14" s="135"/>
      <c r="AD14" s="135"/>
      <c r="AE14" s="135"/>
      <c r="AF14" s="135"/>
      <c r="AG14" s="250"/>
      <c r="AH14" s="123">
        <f t="shared" si="0"/>
        <v>7</v>
      </c>
      <c r="AJ14" s="138">
        <v>4</v>
      </c>
    </row>
    <row r="15" spans="3:36" ht="22.5" customHeight="1" thickBot="1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33"/>
      <c r="AD15" s="33"/>
      <c r="AE15" s="33"/>
      <c r="AF15" s="33"/>
      <c r="AG15" s="33"/>
      <c r="AH15" s="34">
        <f>SUM(AH9:AH14)</f>
        <v>15</v>
      </c>
      <c r="AJ15" s="139">
        <f>SUM(AJ9:AJ14)</f>
        <v>11</v>
      </c>
    </row>
    <row r="16" spans="3:34" ht="22.5" customHeight="1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1:34" ht="22.5" customHeight="1" thickBot="1">
      <c r="A17" s="347" t="s">
        <v>144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</row>
    <row r="18" spans="1:34" ht="22.5" customHeight="1">
      <c r="A18" s="354" t="s">
        <v>4</v>
      </c>
      <c r="B18" s="352" t="s">
        <v>5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6">
        <v>19</v>
      </c>
      <c r="V18" s="6">
        <v>20</v>
      </c>
      <c r="W18" s="6">
        <v>21</v>
      </c>
      <c r="X18" s="6">
        <v>22</v>
      </c>
      <c r="Y18" s="6">
        <v>23</v>
      </c>
      <c r="Z18" s="6">
        <v>24</v>
      </c>
      <c r="AA18" s="6">
        <v>25</v>
      </c>
      <c r="AB18" s="6">
        <v>26</v>
      </c>
      <c r="AC18" s="6">
        <v>27</v>
      </c>
      <c r="AD18" s="6">
        <v>28</v>
      </c>
      <c r="AE18" s="6">
        <v>29</v>
      </c>
      <c r="AF18" s="6">
        <v>30</v>
      </c>
      <c r="AG18" s="7">
        <v>31</v>
      </c>
      <c r="AH18" s="350" t="s">
        <v>6</v>
      </c>
    </row>
    <row r="19" spans="1:34" ht="22.5" customHeight="1" thickBot="1">
      <c r="A19" s="355"/>
      <c r="B19" s="353"/>
      <c r="C19" s="125" t="s">
        <v>11</v>
      </c>
      <c r="D19" s="125" t="s">
        <v>12</v>
      </c>
      <c r="E19" s="125" t="s">
        <v>13</v>
      </c>
      <c r="F19" s="125" t="s">
        <v>7</v>
      </c>
      <c r="G19" s="125" t="s">
        <v>8</v>
      </c>
      <c r="H19" s="125" t="s">
        <v>9</v>
      </c>
      <c r="I19" s="125" t="s">
        <v>10</v>
      </c>
      <c r="J19" s="125" t="s">
        <v>11</v>
      </c>
      <c r="K19" s="125" t="s">
        <v>12</v>
      </c>
      <c r="L19" s="125" t="s">
        <v>13</v>
      </c>
      <c r="M19" s="125" t="s">
        <v>7</v>
      </c>
      <c r="N19" s="125" t="s">
        <v>8</v>
      </c>
      <c r="O19" s="125" t="s">
        <v>9</v>
      </c>
      <c r="P19" s="125" t="s">
        <v>10</v>
      </c>
      <c r="Q19" s="125" t="s">
        <v>11</v>
      </c>
      <c r="R19" s="125" t="s">
        <v>12</v>
      </c>
      <c r="S19" s="125" t="s">
        <v>13</v>
      </c>
      <c r="T19" s="125" t="s">
        <v>7</v>
      </c>
      <c r="U19" s="125" t="s">
        <v>8</v>
      </c>
      <c r="V19" s="125" t="s">
        <v>9</v>
      </c>
      <c r="W19" s="125" t="s">
        <v>10</v>
      </c>
      <c r="X19" s="125" t="s">
        <v>11</v>
      </c>
      <c r="Y19" s="125" t="s">
        <v>12</v>
      </c>
      <c r="Z19" s="125" t="s">
        <v>13</v>
      </c>
      <c r="AA19" s="125" t="s">
        <v>7</v>
      </c>
      <c r="AB19" s="125" t="s">
        <v>8</v>
      </c>
      <c r="AC19" s="125" t="s">
        <v>9</v>
      </c>
      <c r="AD19" s="125" t="s">
        <v>10</v>
      </c>
      <c r="AE19" s="125" t="s">
        <v>11</v>
      </c>
      <c r="AF19" s="125" t="s">
        <v>12</v>
      </c>
      <c r="AG19" s="125" t="s">
        <v>13</v>
      </c>
      <c r="AH19" s="351"/>
    </row>
    <row r="20" spans="1:34" ht="22.5" customHeight="1">
      <c r="A20" s="150">
        <v>1</v>
      </c>
      <c r="B20" s="146" t="s">
        <v>89</v>
      </c>
      <c r="C20" s="223"/>
      <c r="D20" s="202"/>
      <c r="E20" s="202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246"/>
      <c r="AH20" s="220">
        <f>SUM(C20:AG20)</f>
        <v>0</v>
      </c>
    </row>
    <row r="21" spans="1:34" ht="22.5" customHeight="1">
      <c r="A21" s="151">
        <v>2</v>
      </c>
      <c r="B21" s="147" t="s">
        <v>41</v>
      </c>
      <c r="C21" s="226"/>
      <c r="D21" s="177"/>
      <c r="E21" s="177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247"/>
      <c r="AH21" s="221">
        <f>SUM(C21:AG21)</f>
        <v>0</v>
      </c>
    </row>
    <row r="22" spans="1:34" ht="22.5" customHeight="1">
      <c r="A22" s="151">
        <v>3</v>
      </c>
      <c r="B22" s="148" t="s">
        <v>92</v>
      </c>
      <c r="C22" s="228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247"/>
      <c r="AH22" s="221">
        <f>SUM(C22:AG22)</f>
        <v>0</v>
      </c>
    </row>
    <row r="23" spans="1:34" ht="22.5" customHeight="1" thickBot="1">
      <c r="A23" s="152"/>
      <c r="B23" s="149"/>
      <c r="C23" s="252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229"/>
      <c r="AH23" s="222"/>
    </row>
    <row r="24" spans="3:34" ht="22.5" customHeight="1" thickBot="1">
      <c r="C24" s="32"/>
      <c r="D24" s="32"/>
      <c r="E24" s="32"/>
      <c r="AF24" s="33"/>
      <c r="AG24" s="33"/>
      <c r="AH24" s="34">
        <f>SUM(AH20:AH23)</f>
        <v>0</v>
      </c>
    </row>
    <row r="25" spans="3:34" ht="22.5" customHeight="1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</row>
    <row r="26" spans="1:34" ht="22.5" customHeight="1" thickBot="1">
      <c r="A26" s="342" t="s">
        <v>19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</row>
    <row r="27" spans="1:34" ht="22.5" customHeight="1" thickBot="1">
      <c r="A27" s="337" t="s">
        <v>4</v>
      </c>
      <c r="B27" s="343" t="s">
        <v>5</v>
      </c>
      <c r="C27" s="5">
        <v>1</v>
      </c>
      <c r="D27" s="6">
        <v>2</v>
      </c>
      <c r="E27" s="6">
        <v>3</v>
      </c>
      <c r="F27" s="6">
        <v>4</v>
      </c>
      <c r="G27" s="6">
        <v>5</v>
      </c>
      <c r="H27" s="6">
        <v>6</v>
      </c>
      <c r="I27" s="6">
        <v>7</v>
      </c>
      <c r="J27" s="6">
        <v>8</v>
      </c>
      <c r="K27" s="6">
        <v>9</v>
      </c>
      <c r="L27" s="6">
        <v>10</v>
      </c>
      <c r="M27" s="6">
        <v>11</v>
      </c>
      <c r="N27" s="6">
        <v>12</v>
      </c>
      <c r="O27" s="6">
        <v>13</v>
      </c>
      <c r="P27" s="6">
        <v>14</v>
      </c>
      <c r="Q27" s="6">
        <v>15</v>
      </c>
      <c r="R27" s="6">
        <v>16</v>
      </c>
      <c r="S27" s="6">
        <v>17</v>
      </c>
      <c r="T27" s="6">
        <v>18</v>
      </c>
      <c r="U27" s="6">
        <v>19</v>
      </c>
      <c r="V27" s="6">
        <v>20</v>
      </c>
      <c r="W27" s="6">
        <v>21</v>
      </c>
      <c r="X27" s="6">
        <v>22</v>
      </c>
      <c r="Y27" s="6">
        <v>23</v>
      </c>
      <c r="Z27" s="6">
        <v>24</v>
      </c>
      <c r="AA27" s="6">
        <v>25</v>
      </c>
      <c r="AB27" s="6">
        <v>26</v>
      </c>
      <c r="AC27" s="6">
        <v>27</v>
      </c>
      <c r="AD27" s="6">
        <v>28</v>
      </c>
      <c r="AE27" s="6">
        <v>29</v>
      </c>
      <c r="AF27" s="6">
        <v>30</v>
      </c>
      <c r="AG27" s="7">
        <v>31</v>
      </c>
      <c r="AH27" s="339" t="s">
        <v>6</v>
      </c>
    </row>
    <row r="28" spans="1:34" ht="22.5" customHeight="1" thickBot="1">
      <c r="A28" s="356"/>
      <c r="B28" s="338"/>
      <c r="C28" s="8" t="s">
        <v>11</v>
      </c>
      <c r="D28" s="8" t="s">
        <v>12</v>
      </c>
      <c r="E28" s="8" t="s">
        <v>13</v>
      </c>
      <c r="F28" s="8" t="s">
        <v>7</v>
      </c>
      <c r="G28" s="8" t="s">
        <v>8</v>
      </c>
      <c r="H28" s="8" t="s">
        <v>9</v>
      </c>
      <c r="I28" s="8" t="s">
        <v>10</v>
      </c>
      <c r="J28" s="8" t="s">
        <v>11</v>
      </c>
      <c r="K28" s="8" t="s">
        <v>12</v>
      </c>
      <c r="L28" s="8" t="s">
        <v>13</v>
      </c>
      <c r="M28" s="8" t="s">
        <v>7</v>
      </c>
      <c r="N28" s="8" t="s">
        <v>8</v>
      </c>
      <c r="O28" s="8" t="s">
        <v>9</v>
      </c>
      <c r="P28" s="8" t="s">
        <v>10</v>
      </c>
      <c r="Q28" s="8" t="s">
        <v>11</v>
      </c>
      <c r="R28" s="8" t="s">
        <v>12</v>
      </c>
      <c r="S28" s="8" t="s">
        <v>13</v>
      </c>
      <c r="T28" s="8" t="s">
        <v>7</v>
      </c>
      <c r="U28" s="8" t="s">
        <v>8</v>
      </c>
      <c r="V28" s="8" t="s">
        <v>9</v>
      </c>
      <c r="W28" s="8" t="s">
        <v>10</v>
      </c>
      <c r="X28" s="8" t="s">
        <v>11</v>
      </c>
      <c r="Y28" s="8" t="s">
        <v>12</v>
      </c>
      <c r="Z28" s="8" t="s">
        <v>13</v>
      </c>
      <c r="AA28" s="8" t="s">
        <v>7</v>
      </c>
      <c r="AB28" s="8" t="s">
        <v>8</v>
      </c>
      <c r="AC28" s="8" t="s">
        <v>9</v>
      </c>
      <c r="AD28" s="8" t="s">
        <v>10</v>
      </c>
      <c r="AE28" s="8" t="s">
        <v>11</v>
      </c>
      <c r="AF28" s="8" t="s">
        <v>12</v>
      </c>
      <c r="AG28" s="8" t="s">
        <v>13</v>
      </c>
      <c r="AH28" s="339"/>
    </row>
    <row r="29" spans="1:34" ht="22.5" customHeight="1">
      <c r="A29" s="184">
        <v>1</v>
      </c>
      <c r="B29" s="204" t="s">
        <v>14</v>
      </c>
      <c r="C29" s="18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5">
        <f aca="true" t="shared" si="1" ref="AH29:AH47">SUM(C29:AG29)</f>
        <v>0</v>
      </c>
    </row>
    <row r="30" spans="1:34" ht="22.5" customHeight="1">
      <c r="A30" s="108">
        <v>2</v>
      </c>
      <c r="B30" s="110" t="s">
        <v>24</v>
      </c>
      <c r="C30" s="14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6">
        <f t="shared" si="1"/>
        <v>0</v>
      </c>
    </row>
    <row r="31" spans="1:34" ht="22.5" customHeight="1">
      <c r="A31" s="108">
        <v>3</v>
      </c>
      <c r="B31" s="110" t="s">
        <v>86</v>
      </c>
      <c r="C31" s="14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6">
        <f t="shared" si="1"/>
        <v>0</v>
      </c>
    </row>
    <row r="32" spans="1:34" ht="22.5" customHeight="1">
      <c r="A32" s="108">
        <v>4</v>
      </c>
      <c r="B32" s="110" t="s">
        <v>87</v>
      </c>
      <c r="C32" s="143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6">
        <f t="shared" si="1"/>
        <v>0</v>
      </c>
    </row>
    <row r="33" spans="1:34" ht="22.5" customHeight="1">
      <c r="A33" s="108">
        <v>5</v>
      </c>
      <c r="B33" s="110" t="s">
        <v>29</v>
      </c>
      <c r="C33" s="14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6">
        <f t="shared" si="1"/>
        <v>0</v>
      </c>
    </row>
    <row r="34" spans="1:34" ht="22.5" customHeight="1">
      <c r="A34" s="108">
        <v>6</v>
      </c>
      <c r="B34" s="110" t="s">
        <v>65</v>
      </c>
      <c r="C34" s="143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6">
        <f t="shared" si="1"/>
        <v>0</v>
      </c>
    </row>
    <row r="35" spans="1:34" ht="22.5" customHeight="1">
      <c r="A35" s="108">
        <v>7</v>
      </c>
      <c r="B35" s="110" t="s">
        <v>88</v>
      </c>
      <c r="C35" s="14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6">
        <f t="shared" si="1"/>
        <v>0</v>
      </c>
    </row>
    <row r="36" spans="1:34" ht="22.5" customHeight="1">
      <c r="A36" s="108">
        <v>8</v>
      </c>
      <c r="B36" s="110" t="s">
        <v>89</v>
      </c>
      <c r="C36" s="14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6">
        <f t="shared" si="1"/>
        <v>0</v>
      </c>
    </row>
    <row r="37" spans="1:34" ht="22.5" customHeight="1">
      <c r="A37" s="108">
        <v>9</v>
      </c>
      <c r="B37" s="187" t="s">
        <v>90</v>
      </c>
      <c r="C37" s="14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6">
        <f t="shared" si="1"/>
        <v>0</v>
      </c>
    </row>
    <row r="38" spans="1:34" ht="22.5" customHeight="1">
      <c r="A38" s="108">
        <v>10</v>
      </c>
      <c r="B38" s="110" t="s">
        <v>35</v>
      </c>
      <c r="C38" s="14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6">
        <f t="shared" si="1"/>
        <v>0</v>
      </c>
    </row>
    <row r="39" spans="1:34" ht="22.5" customHeight="1">
      <c r="A39" s="108">
        <v>11</v>
      </c>
      <c r="B39" s="187" t="s">
        <v>176</v>
      </c>
      <c r="C39" s="14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6">
        <f t="shared" si="1"/>
        <v>0</v>
      </c>
    </row>
    <row r="40" spans="1:34" ht="22.5" customHeight="1">
      <c r="A40" s="108">
        <v>12</v>
      </c>
      <c r="B40" s="110" t="s">
        <v>41</v>
      </c>
      <c r="C40" s="143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6">
        <f t="shared" si="1"/>
        <v>0</v>
      </c>
    </row>
    <row r="41" spans="1:34" ht="22.5" customHeight="1">
      <c r="A41" s="108">
        <v>13</v>
      </c>
      <c r="B41" s="110" t="s">
        <v>132</v>
      </c>
      <c r="C41" s="14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6">
        <f t="shared" si="1"/>
        <v>0</v>
      </c>
    </row>
    <row r="42" spans="1:34" ht="22.5" customHeight="1">
      <c r="A42" s="108">
        <v>14</v>
      </c>
      <c r="B42" s="110" t="s">
        <v>43</v>
      </c>
      <c r="C42" s="14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6">
        <f t="shared" si="1"/>
        <v>0</v>
      </c>
    </row>
    <row r="43" spans="1:34" ht="22.5" customHeight="1">
      <c r="A43" s="108">
        <v>15</v>
      </c>
      <c r="B43" s="110" t="s">
        <v>45</v>
      </c>
      <c r="C43" s="14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6">
        <f t="shared" si="1"/>
        <v>0</v>
      </c>
    </row>
    <row r="44" spans="1:34" ht="22.5" customHeight="1">
      <c r="A44" s="108">
        <v>16</v>
      </c>
      <c r="B44" s="110" t="s">
        <v>92</v>
      </c>
      <c r="C44" s="14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6">
        <f t="shared" si="1"/>
        <v>0</v>
      </c>
    </row>
    <row r="45" spans="1:34" ht="22.5" customHeight="1">
      <c r="A45" s="108">
        <v>17</v>
      </c>
      <c r="B45" s="110" t="s">
        <v>49</v>
      </c>
      <c r="C45" s="14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6">
        <f t="shared" si="1"/>
        <v>0</v>
      </c>
    </row>
    <row r="46" spans="1:34" ht="22.5" customHeight="1">
      <c r="A46" s="108">
        <v>18</v>
      </c>
      <c r="B46" s="110" t="s">
        <v>51</v>
      </c>
      <c r="C46" s="14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6">
        <f t="shared" si="1"/>
        <v>0</v>
      </c>
    </row>
    <row r="47" spans="1:34" ht="22.5" customHeight="1">
      <c r="A47" s="108">
        <v>19</v>
      </c>
      <c r="B47" s="110" t="s">
        <v>93</v>
      </c>
      <c r="C47" s="14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6">
        <f t="shared" si="1"/>
        <v>0</v>
      </c>
    </row>
    <row r="48" spans="1:34" ht="22.5" customHeight="1" thickBot="1">
      <c r="A48" s="185"/>
      <c r="B48" s="188"/>
      <c r="C48" s="18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52"/>
    </row>
    <row r="49" ht="22.5" customHeight="1" thickBot="1">
      <c r="AH49" s="34">
        <f>SUM(AH29:AH48)</f>
        <v>0</v>
      </c>
    </row>
    <row r="50" spans="3:34" ht="22.5" customHeight="1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/>
    </row>
    <row r="51" spans="1:34" ht="22.5" customHeight="1" thickBot="1">
      <c r="A51" s="342" t="s">
        <v>73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</row>
    <row r="52" spans="1:34" ht="22.5" customHeight="1" thickBot="1">
      <c r="A52" s="337" t="s">
        <v>4</v>
      </c>
      <c r="B52" s="343" t="s">
        <v>5</v>
      </c>
      <c r="C52" s="5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I52" s="6">
        <v>7</v>
      </c>
      <c r="J52" s="6">
        <v>8</v>
      </c>
      <c r="K52" s="6">
        <v>9</v>
      </c>
      <c r="L52" s="6">
        <v>10</v>
      </c>
      <c r="M52" s="6">
        <v>11</v>
      </c>
      <c r="N52" s="6">
        <v>12</v>
      </c>
      <c r="O52" s="6">
        <v>13</v>
      </c>
      <c r="P52" s="6">
        <v>14</v>
      </c>
      <c r="Q52" s="6">
        <v>15</v>
      </c>
      <c r="R52" s="6">
        <v>16</v>
      </c>
      <c r="S52" s="6">
        <v>17</v>
      </c>
      <c r="T52" s="6">
        <v>18</v>
      </c>
      <c r="U52" s="6">
        <v>19</v>
      </c>
      <c r="V52" s="6">
        <v>20</v>
      </c>
      <c r="W52" s="6">
        <v>21</v>
      </c>
      <c r="X52" s="6">
        <v>22</v>
      </c>
      <c r="Y52" s="6">
        <v>23</v>
      </c>
      <c r="Z52" s="6">
        <v>24</v>
      </c>
      <c r="AA52" s="6">
        <v>25</v>
      </c>
      <c r="AB52" s="6">
        <v>26</v>
      </c>
      <c r="AC52" s="6">
        <v>27</v>
      </c>
      <c r="AD52" s="6">
        <v>28</v>
      </c>
      <c r="AE52" s="6">
        <v>29</v>
      </c>
      <c r="AF52" s="6">
        <v>30</v>
      </c>
      <c r="AG52" s="7">
        <v>31</v>
      </c>
      <c r="AH52" s="339" t="s">
        <v>6</v>
      </c>
    </row>
    <row r="53" spans="1:34" ht="22.5" customHeight="1" thickBot="1">
      <c r="A53" s="356"/>
      <c r="B53" s="338"/>
      <c r="C53" s="8" t="s">
        <v>11</v>
      </c>
      <c r="D53" s="8" t="s">
        <v>12</v>
      </c>
      <c r="E53" s="8" t="s">
        <v>13</v>
      </c>
      <c r="F53" s="8" t="s">
        <v>7</v>
      </c>
      <c r="G53" s="8" t="s">
        <v>8</v>
      </c>
      <c r="H53" s="8" t="s">
        <v>9</v>
      </c>
      <c r="I53" s="8" t="s">
        <v>10</v>
      </c>
      <c r="J53" s="8" t="s">
        <v>11</v>
      </c>
      <c r="K53" s="8" t="s">
        <v>12</v>
      </c>
      <c r="L53" s="8" t="s">
        <v>13</v>
      </c>
      <c r="M53" s="8" t="s">
        <v>7</v>
      </c>
      <c r="N53" s="8" t="s">
        <v>8</v>
      </c>
      <c r="O53" s="8" t="s">
        <v>9</v>
      </c>
      <c r="P53" s="8" t="s">
        <v>10</v>
      </c>
      <c r="Q53" s="8" t="s">
        <v>11</v>
      </c>
      <c r="R53" s="8" t="s">
        <v>12</v>
      </c>
      <c r="S53" s="8" t="s">
        <v>13</v>
      </c>
      <c r="T53" s="8" t="s">
        <v>7</v>
      </c>
      <c r="U53" s="8" t="s">
        <v>8</v>
      </c>
      <c r="V53" s="8" t="s">
        <v>9</v>
      </c>
      <c r="W53" s="8" t="s">
        <v>10</v>
      </c>
      <c r="X53" s="8" t="s">
        <v>11</v>
      </c>
      <c r="Y53" s="8" t="s">
        <v>12</v>
      </c>
      <c r="Z53" s="8" t="s">
        <v>13</v>
      </c>
      <c r="AA53" s="8" t="s">
        <v>7</v>
      </c>
      <c r="AB53" s="8" t="s">
        <v>8</v>
      </c>
      <c r="AC53" s="8" t="s">
        <v>9</v>
      </c>
      <c r="AD53" s="8" t="s">
        <v>10</v>
      </c>
      <c r="AE53" s="8" t="s">
        <v>11</v>
      </c>
      <c r="AF53" s="8" t="s">
        <v>12</v>
      </c>
      <c r="AG53" s="8" t="s">
        <v>13</v>
      </c>
      <c r="AH53" s="339"/>
    </row>
    <row r="54" spans="1:34" ht="22.5" customHeight="1">
      <c r="A54" s="184">
        <v>1</v>
      </c>
      <c r="B54" s="204" t="s">
        <v>14</v>
      </c>
      <c r="C54" s="18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5">
        <f aca="true" t="shared" si="2" ref="AH54:AH72">SUM(C54:AG54)</f>
        <v>0</v>
      </c>
    </row>
    <row r="55" spans="1:34" ht="22.5" customHeight="1">
      <c r="A55" s="108">
        <v>2</v>
      </c>
      <c r="B55" s="110" t="s">
        <v>24</v>
      </c>
      <c r="C55" s="14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6">
        <f t="shared" si="2"/>
        <v>0</v>
      </c>
    </row>
    <row r="56" spans="1:34" ht="22.5" customHeight="1">
      <c r="A56" s="108">
        <v>3</v>
      </c>
      <c r="B56" s="110" t="s">
        <v>86</v>
      </c>
      <c r="C56" s="143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6">
        <f t="shared" si="2"/>
        <v>0</v>
      </c>
    </row>
    <row r="57" spans="1:34" ht="22.5" customHeight="1">
      <c r="A57" s="108">
        <v>4</v>
      </c>
      <c r="B57" s="110" t="s">
        <v>87</v>
      </c>
      <c r="C57" s="14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6">
        <f t="shared" si="2"/>
        <v>0</v>
      </c>
    </row>
    <row r="58" spans="1:34" ht="22.5" customHeight="1">
      <c r="A58" s="108">
        <v>5</v>
      </c>
      <c r="B58" s="110" t="s">
        <v>29</v>
      </c>
      <c r="C58" s="14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6">
        <f t="shared" si="2"/>
        <v>0</v>
      </c>
    </row>
    <row r="59" spans="1:34" ht="22.5" customHeight="1">
      <c r="A59" s="108">
        <v>6</v>
      </c>
      <c r="B59" s="110" t="s">
        <v>65</v>
      </c>
      <c r="C59" s="14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6">
        <f t="shared" si="2"/>
        <v>0</v>
      </c>
    </row>
    <row r="60" spans="1:34" ht="22.5" customHeight="1">
      <c r="A60" s="108">
        <v>7</v>
      </c>
      <c r="B60" s="110" t="s">
        <v>88</v>
      </c>
      <c r="C60" s="143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6">
        <f t="shared" si="2"/>
        <v>0</v>
      </c>
    </row>
    <row r="61" spans="1:34" ht="22.5" customHeight="1">
      <c r="A61" s="108">
        <v>8</v>
      </c>
      <c r="B61" s="110" t="s">
        <v>89</v>
      </c>
      <c r="C61" s="14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6">
        <f t="shared" si="2"/>
        <v>0</v>
      </c>
    </row>
    <row r="62" spans="1:34" ht="22.5" customHeight="1">
      <c r="A62" s="108">
        <v>9</v>
      </c>
      <c r="B62" s="187" t="s">
        <v>90</v>
      </c>
      <c r="C62" s="14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6">
        <f t="shared" si="2"/>
        <v>0</v>
      </c>
    </row>
    <row r="63" spans="1:34" ht="22.5" customHeight="1">
      <c r="A63" s="108">
        <v>10</v>
      </c>
      <c r="B63" s="110" t="s">
        <v>35</v>
      </c>
      <c r="C63" s="14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6">
        <f t="shared" si="2"/>
        <v>0</v>
      </c>
    </row>
    <row r="64" spans="1:34" ht="22.5" customHeight="1">
      <c r="A64" s="108">
        <v>11</v>
      </c>
      <c r="B64" s="187" t="s">
        <v>176</v>
      </c>
      <c r="C64" s="143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6">
        <f t="shared" si="2"/>
        <v>0</v>
      </c>
    </row>
    <row r="65" spans="1:34" ht="22.5" customHeight="1">
      <c r="A65" s="108">
        <v>12</v>
      </c>
      <c r="B65" s="110" t="s">
        <v>41</v>
      </c>
      <c r="C65" s="14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6">
        <f t="shared" si="2"/>
        <v>0</v>
      </c>
    </row>
    <row r="66" spans="1:34" ht="22.5" customHeight="1">
      <c r="A66" s="108">
        <v>13</v>
      </c>
      <c r="B66" s="110" t="s">
        <v>132</v>
      </c>
      <c r="C66" s="14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6">
        <f t="shared" si="2"/>
        <v>0</v>
      </c>
    </row>
    <row r="67" spans="1:34" ht="22.5" customHeight="1">
      <c r="A67" s="108">
        <v>14</v>
      </c>
      <c r="B67" s="110" t="s">
        <v>43</v>
      </c>
      <c r="C67" s="14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6">
        <f t="shared" si="2"/>
        <v>0</v>
      </c>
    </row>
    <row r="68" spans="1:34" ht="22.5" customHeight="1">
      <c r="A68" s="108">
        <v>15</v>
      </c>
      <c r="B68" s="110" t="s">
        <v>45</v>
      </c>
      <c r="C68" s="14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6">
        <f t="shared" si="2"/>
        <v>0</v>
      </c>
    </row>
    <row r="69" spans="1:34" ht="22.5" customHeight="1">
      <c r="A69" s="108">
        <v>16</v>
      </c>
      <c r="B69" s="110" t="s">
        <v>92</v>
      </c>
      <c r="C69" s="14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6">
        <f t="shared" si="2"/>
        <v>0</v>
      </c>
    </row>
    <row r="70" spans="1:34" ht="22.5" customHeight="1">
      <c r="A70" s="108">
        <v>17</v>
      </c>
      <c r="B70" s="110" t="s">
        <v>49</v>
      </c>
      <c r="C70" s="14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6">
        <f t="shared" si="2"/>
        <v>0</v>
      </c>
    </row>
    <row r="71" spans="1:34" ht="22.5" customHeight="1">
      <c r="A71" s="108">
        <v>18</v>
      </c>
      <c r="B71" s="110" t="s">
        <v>51</v>
      </c>
      <c r="C71" s="143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6">
        <f t="shared" si="2"/>
        <v>0</v>
      </c>
    </row>
    <row r="72" spans="1:34" ht="22.5" customHeight="1">
      <c r="A72" s="108">
        <v>19</v>
      </c>
      <c r="B72" s="110" t="s">
        <v>93</v>
      </c>
      <c r="C72" s="143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6">
        <f t="shared" si="2"/>
        <v>0</v>
      </c>
    </row>
    <row r="73" spans="1:34" ht="22.5" customHeight="1" thickBot="1">
      <c r="A73" s="185"/>
      <c r="B73" s="188"/>
      <c r="C73" s="18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52"/>
    </row>
    <row r="74" ht="22.5" customHeight="1" thickBot="1">
      <c r="AH74" s="34">
        <f>SUM(AH54:AH73)</f>
        <v>0</v>
      </c>
    </row>
    <row r="75" spans="3:34" ht="22.5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/>
    </row>
    <row r="76" spans="1:34" ht="22.5" customHeight="1" thickBot="1">
      <c r="A76" s="342" t="s">
        <v>175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</row>
    <row r="77" spans="1:34" ht="22.5" customHeight="1" thickBot="1">
      <c r="A77" s="337" t="s">
        <v>4</v>
      </c>
      <c r="B77" s="343" t="s">
        <v>5</v>
      </c>
      <c r="C77" s="5">
        <v>1</v>
      </c>
      <c r="D77" s="6">
        <v>2</v>
      </c>
      <c r="E77" s="6">
        <v>3</v>
      </c>
      <c r="F77" s="6">
        <v>4</v>
      </c>
      <c r="G77" s="6">
        <v>5</v>
      </c>
      <c r="H77" s="6">
        <v>6</v>
      </c>
      <c r="I77" s="6">
        <v>7</v>
      </c>
      <c r="J77" s="6">
        <v>8</v>
      </c>
      <c r="K77" s="6">
        <v>9</v>
      </c>
      <c r="L77" s="6">
        <v>10</v>
      </c>
      <c r="M77" s="6">
        <v>11</v>
      </c>
      <c r="N77" s="6">
        <v>12</v>
      </c>
      <c r="O77" s="6">
        <v>13</v>
      </c>
      <c r="P77" s="6">
        <v>14</v>
      </c>
      <c r="Q77" s="6">
        <v>15</v>
      </c>
      <c r="R77" s="6">
        <v>16</v>
      </c>
      <c r="S77" s="6">
        <v>17</v>
      </c>
      <c r="T77" s="6">
        <v>18</v>
      </c>
      <c r="U77" s="6">
        <v>19</v>
      </c>
      <c r="V77" s="6">
        <v>20</v>
      </c>
      <c r="W77" s="6">
        <v>21</v>
      </c>
      <c r="X77" s="6">
        <v>22</v>
      </c>
      <c r="Y77" s="6">
        <v>23</v>
      </c>
      <c r="Z77" s="6">
        <v>24</v>
      </c>
      <c r="AA77" s="6">
        <v>25</v>
      </c>
      <c r="AB77" s="6">
        <v>26</v>
      </c>
      <c r="AC77" s="6">
        <v>27</v>
      </c>
      <c r="AD77" s="6">
        <v>28</v>
      </c>
      <c r="AE77" s="6">
        <v>29</v>
      </c>
      <c r="AF77" s="6">
        <v>30</v>
      </c>
      <c r="AG77" s="7">
        <v>31</v>
      </c>
      <c r="AH77" s="339" t="s">
        <v>6</v>
      </c>
    </row>
    <row r="78" spans="1:34" ht="22.5" customHeight="1" thickBot="1">
      <c r="A78" s="356"/>
      <c r="B78" s="338"/>
      <c r="C78" s="8" t="s">
        <v>11</v>
      </c>
      <c r="D78" s="8" t="s">
        <v>12</v>
      </c>
      <c r="E78" s="8" t="s">
        <v>13</v>
      </c>
      <c r="F78" s="8" t="s">
        <v>7</v>
      </c>
      <c r="G78" s="8" t="s">
        <v>8</v>
      </c>
      <c r="H78" s="8" t="s">
        <v>9</v>
      </c>
      <c r="I78" s="8" t="s">
        <v>10</v>
      </c>
      <c r="J78" s="8" t="s">
        <v>11</v>
      </c>
      <c r="K78" s="8" t="s">
        <v>12</v>
      </c>
      <c r="L78" s="8" t="s">
        <v>13</v>
      </c>
      <c r="M78" s="8" t="s">
        <v>7</v>
      </c>
      <c r="N78" s="8" t="s">
        <v>8</v>
      </c>
      <c r="O78" s="8" t="s">
        <v>9</v>
      </c>
      <c r="P78" s="8" t="s">
        <v>10</v>
      </c>
      <c r="Q78" s="8" t="s">
        <v>11</v>
      </c>
      <c r="R78" s="8" t="s">
        <v>12</v>
      </c>
      <c r="S78" s="8" t="s">
        <v>13</v>
      </c>
      <c r="T78" s="8" t="s">
        <v>7</v>
      </c>
      <c r="U78" s="8" t="s">
        <v>8</v>
      </c>
      <c r="V78" s="8" t="s">
        <v>9</v>
      </c>
      <c r="W78" s="8" t="s">
        <v>10</v>
      </c>
      <c r="X78" s="8" t="s">
        <v>11</v>
      </c>
      <c r="Y78" s="8" t="s">
        <v>12</v>
      </c>
      <c r="Z78" s="8" t="s">
        <v>13</v>
      </c>
      <c r="AA78" s="8" t="s">
        <v>7</v>
      </c>
      <c r="AB78" s="8" t="s">
        <v>8</v>
      </c>
      <c r="AC78" s="8" t="s">
        <v>9</v>
      </c>
      <c r="AD78" s="8" t="s">
        <v>10</v>
      </c>
      <c r="AE78" s="8" t="s">
        <v>11</v>
      </c>
      <c r="AF78" s="8" t="s">
        <v>12</v>
      </c>
      <c r="AG78" s="8" t="s">
        <v>13</v>
      </c>
      <c r="AH78" s="339"/>
    </row>
    <row r="79" spans="1:34" ht="22.5" customHeight="1">
      <c r="A79" s="184">
        <v>1</v>
      </c>
      <c r="B79" s="204" t="s">
        <v>14</v>
      </c>
      <c r="C79" s="18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5">
        <f aca="true" t="shared" si="3" ref="AH79:AH94">SUM(C79:AG79)</f>
        <v>0</v>
      </c>
    </row>
    <row r="80" spans="1:34" ht="22.5" customHeight="1">
      <c r="A80" s="108">
        <v>2</v>
      </c>
      <c r="B80" s="110" t="s">
        <v>24</v>
      </c>
      <c r="C80" s="14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26">
        <f t="shared" si="3"/>
        <v>0</v>
      </c>
    </row>
    <row r="81" spans="1:34" ht="22.5" customHeight="1">
      <c r="A81" s="108">
        <v>3</v>
      </c>
      <c r="B81" s="110" t="s">
        <v>86</v>
      </c>
      <c r="C81" s="14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26">
        <f t="shared" si="3"/>
        <v>0</v>
      </c>
    </row>
    <row r="82" spans="1:34" ht="22.5" customHeight="1">
      <c r="A82" s="108">
        <v>4</v>
      </c>
      <c r="B82" s="110" t="s">
        <v>87</v>
      </c>
      <c r="C82" s="143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6">
        <f t="shared" si="3"/>
        <v>0</v>
      </c>
    </row>
    <row r="83" spans="1:34" ht="22.5" customHeight="1">
      <c r="A83" s="108">
        <v>5</v>
      </c>
      <c r="B83" s="110" t="s">
        <v>29</v>
      </c>
      <c r="C83" s="14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26">
        <f t="shared" si="3"/>
        <v>0</v>
      </c>
    </row>
    <row r="84" spans="1:34" ht="22.5" customHeight="1">
      <c r="A84" s="108">
        <v>6</v>
      </c>
      <c r="B84" s="110" t="s">
        <v>65</v>
      </c>
      <c r="C84" s="143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26">
        <f t="shared" si="3"/>
        <v>0</v>
      </c>
    </row>
    <row r="85" spans="1:34" ht="22.5" customHeight="1">
      <c r="A85" s="108">
        <v>7</v>
      </c>
      <c r="B85" s="110" t="s">
        <v>88</v>
      </c>
      <c r="C85" s="14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6">
        <f t="shared" si="3"/>
        <v>0</v>
      </c>
    </row>
    <row r="86" spans="1:34" ht="22.5" customHeight="1">
      <c r="A86" s="108">
        <v>8</v>
      </c>
      <c r="B86" s="110" t="s">
        <v>89</v>
      </c>
      <c r="C86" s="14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26">
        <f t="shared" si="3"/>
        <v>0</v>
      </c>
    </row>
    <row r="87" spans="1:34" ht="22.5" customHeight="1">
      <c r="A87" s="108">
        <v>9</v>
      </c>
      <c r="B87" s="187" t="s">
        <v>90</v>
      </c>
      <c r="C87" s="143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6">
        <f t="shared" si="3"/>
        <v>0</v>
      </c>
    </row>
    <row r="88" spans="1:34" ht="22.5" customHeight="1">
      <c r="A88" s="108">
        <v>10</v>
      </c>
      <c r="B88" s="110" t="s">
        <v>35</v>
      </c>
      <c r="C88" s="14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26">
        <f t="shared" si="3"/>
        <v>0</v>
      </c>
    </row>
    <row r="89" spans="1:34" ht="22.5" customHeight="1">
      <c r="A89" s="108">
        <v>11</v>
      </c>
      <c r="B89" s="187" t="s">
        <v>176</v>
      </c>
      <c r="C89" s="143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6">
        <f t="shared" si="3"/>
        <v>0</v>
      </c>
    </row>
    <row r="90" spans="1:34" ht="22.5" customHeight="1">
      <c r="A90" s="108">
        <v>12</v>
      </c>
      <c r="B90" s="110" t="s">
        <v>41</v>
      </c>
      <c r="C90" s="143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26">
        <f t="shared" si="3"/>
        <v>0</v>
      </c>
    </row>
    <row r="91" spans="1:34" ht="22.5" customHeight="1">
      <c r="A91" s="108">
        <v>13</v>
      </c>
      <c r="B91" s="110" t="s">
        <v>132</v>
      </c>
      <c r="C91" s="143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26">
        <f t="shared" si="3"/>
        <v>0</v>
      </c>
    </row>
    <row r="92" spans="1:34" ht="22.5" customHeight="1">
      <c r="A92" s="108">
        <v>14</v>
      </c>
      <c r="B92" s="110" t="s">
        <v>43</v>
      </c>
      <c r="C92" s="143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26">
        <f t="shared" si="3"/>
        <v>0</v>
      </c>
    </row>
    <row r="93" spans="1:34" ht="22.5" customHeight="1">
      <c r="A93" s="108">
        <v>15</v>
      </c>
      <c r="B93" s="110" t="s">
        <v>45</v>
      </c>
      <c r="C93" s="14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26">
        <f t="shared" si="3"/>
        <v>0</v>
      </c>
    </row>
    <row r="94" spans="1:34" ht="22.5" customHeight="1">
      <c r="A94" s="108">
        <v>16</v>
      </c>
      <c r="B94" s="110" t="s">
        <v>92</v>
      </c>
      <c r="C94" s="143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6">
        <f t="shared" si="3"/>
        <v>0</v>
      </c>
    </row>
    <row r="95" spans="1:34" ht="22.5" customHeight="1">
      <c r="A95" s="108">
        <v>17</v>
      </c>
      <c r="B95" s="110" t="s">
        <v>49</v>
      </c>
      <c r="C95" s="14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6">
        <f>SUM(C95:AG95)</f>
        <v>0</v>
      </c>
    </row>
    <row r="96" spans="1:34" ht="22.5" customHeight="1">
      <c r="A96" s="108">
        <v>18</v>
      </c>
      <c r="B96" s="110" t="s">
        <v>51</v>
      </c>
      <c r="C96" s="14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26">
        <f>SUM(C96:AG96)</f>
        <v>0</v>
      </c>
    </row>
    <row r="97" spans="1:34" ht="22.5" customHeight="1">
      <c r="A97" s="108">
        <v>19</v>
      </c>
      <c r="B97" s="110" t="s">
        <v>93</v>
      </c>
      <c r="C97" s="143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26">
        <f>SUM(C97:AG97)</f>
        <v>0</v>
      </c>
    </row>
    <row r="98" spans="1:34" ht="22.5" customHeight="1" thickBot="1">
      <c r="A98" s="185"/>
      <c r="B98" s="188"/>
      <c r="C98" s="182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52"/>
    </row>
    <row r="99" ht="22.5" customHeight="1" thickBot="1">
      <c r="AH99" s="34">
        <f>SUM(AH79:AH98)</f>
        <v>0</v>
      </c>
    </row>
    <row r="101" spans="1:34" ht="22.5" customHeight="1" thickBot="1">
      <c r="A101" s="345" t="s">
        <v>79</v>
      </c>
      <c r="B101" s="345"/>
      <c r="C101" s="345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</row>
    <row r="102" spans="1:34" ht="22.5" customHeight="1" thickBot="1">
      <c r="A102" s="337" t="s">
        <v>4</v>
      </c>
      <c r="B102" s="343" t="s">
        <v>5</v>
      </c>
      <c r="C102" s="5">
        <v>1</v>
      </c>
      <c r="D102" s="6">
        <v>2</v>
      </c>
      <c r="E102" s="6">
        <v>3</v>
      </c>
      <c r="F102" s="6">
        <v>4</v>
      </c>
      <c r="G102" s="6">
        <v>5</v>
      </c>
      <c r="H102" s="6">
        <v>6</v>
      </c>
      <c r="I102" s="6">
        <v>7</v>
      </c>
      <c r="J102" s="6">
        <v>8</v>
      </c>
      <c r="K102" s="6">
        <v>9</v>
      </c>
      <c r="L102" s="6">
        <v>10</v>
      </c>
      <c r="M102" s="6">
        <v>11</v>
      </c>
      <c r="N102" s="6">
        <v>12</v>
      </c>
      <c r="O102" s="6">
        <v>13</v>
      </c>
      <c r="P102" s="6">
        <v>14</v>
      </c>
      <c r="Q102" s="6">
        <v>15</v>
      </c>
      <c r="R102" s="6">
        <v>16</v>
      </c>
      <c r="S102" s="6">
        <v>17</v>
      </c>
      <c r="T102" s="6">
        <v>18</v>
      </c>
      <c r="U102" s="6">
        <v>19</v>
      </c>
      <c r="V102" s="6">
        <v>20</v>
      </c>
      <c r="W102" s="6">
        <v>21</v>
      </c>
      <c r="X102" s="6">
        <v>22</v>
      </c>
      <c r="Y102" s="6">
        <v>23</v>
      </c>
      <c r="Z102" s="6">
        <v>24</v>
      </c>
      <c r="AA102" s="6">
        <v>25</v>
      </c>
      <c r="AB102" s="6">
        <v>26</v>
      </c>
      <c r="AC102" s="6">
        <v>27</v>
      </c>
      <c r="AD102" s="6">
        <v>28</v>
      </c>
      <c r="AE102" s="6">
        <v>29</v>
      </c>
      <c r="AF102" s="6">
        <v>30</v>
      </c>
      <c r="AG102" s="7">
        <v>31</v>
      </c>
      <c r="AH102" s="339" t="s">
        <v>6</v>
      </c>
    </row>
    <row r="103" spans="1:34" ht="22.5" customHeight="1" thickBot="1">
      <c r="A103" s="337"/>
      <c r="B103" s="343"/>
      <c r="C103" s="8" t="s">
        <v>8</v>
      </c>
      <c r="D103" s="8" t="s">
        <v>9</v>
      </c>
      <c r="E103" s="8" t="s">
        <v>10</v>
      </c>
      <c r="F103" s="8" t="s">
        <v>11</v>
      </c>
      <c r="G103" s="8" t="s">
        <v>12</v>
      </c>
      <c r="H103" s="8" t="s">
        <v>13</v>
      </c>
      <c r="I103" s="8" t="s">
        <v>7</v>
      </c>
      <c r="J103" s="8" t="s">
        <v>8</v>
      </c>
      <c r="K103" s="8" t="s">
        <v>9</v>
      </c>
      <c r="L103" s="8" t="s">
        <v>10</v>
      </c>
      <c r="M103" s="8" t="s">
        <v>11</v>
      </c>
      <c r="N103" s="8" t="s">
        <v>12</v>
      </c>
      <c r="O103" s="8" t="s">
        <v>13</v>
      </c>
      <c r="P103" s="8" t="s">
        <v>7</v>
      </c>
      <c r="Q103" s="8" t="s">
        <v>8</v>
      </c>
      <c r="R103" s="8" t="s">
        <v>9</v>
      </c>
      <c r="S103" s="8" t="s">
        <v>10</v>
      </c>
      <c r="T103" s="8" t="s">
        <v>11</v>
      </c>
      <c r="U103" s="8" t="s">
        <v>12</v>
      </c>
      <c r="V103" s="8" t="s">
        <v>13</v>
      </c>
      <c r="W103" s="8" t="s">
        <v>7</v>
      </c>
      <c r="X103" s="8" t="s">
        <v>8</v>
      </c>
      <c r="Y103" s="8" t="s">
        <v>9</v>
      </c>
      <c r="Z103" s="8" t="s">
        <v>10</v>
      </c>
      <c r="AA103" s="8" t="s">
        <v>11</v>
      </c>
      <c r="AB103" s="8" t="s">
        <v>12</v>
      </c>
      <c r="AC103" s="8" t="s">
        <v>13</v>
      </c>
      <c r="AD103" s="8" t="s">
        <v>7</v>
      </c>
      <c r="AE103" s="8" t="s">
        <v>8</v>
      </c>
      <c r="AF103" s="8" t="s">
        <v>9</v>
      </c>
      <c r="AG103" s="8" t="s">
        <v>10</v>
      </c>
      <c r="AH103" s="339"/>
    </row>
    <row r="104" spans="1:34" ht="22.5" customHeight="1" thickBot="1">
      <c r="A104" s="76">
        <v>1</v>
      </c>
      <c r="B104" s="77" t="s">
        <v>33</v>
      </c>
      <c r="C104" s="78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82">
        <f>SUM(C104:AG104)</f>
        <v>0</v>
      </c>
    </row>
    <row r="105" ht="22.5" customHeight="1">
      <c r="AH105" s="36"/>
    </row>
    <row r="107" spans="1:34" ht="22.5" customHeight="1" thickBot="1">
      <c r="A107" s="342" t="s">
        <v>64</v>
      </c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</row>
    <row r="108" spans="1:36" ht="22.5" customHeight="1" thickBot="1">
      <c r="A108" s="337" t="s">
        <v>4</v>
      </c>
      <c r="B108" s="343" t="s">
        <v>5</v>
      </c>
      <c r="C108" s="5">
        <v>1</v>
      </c>
      <c r="D108" s="6">
        <v>2</v>
      </c>
      <c r="E108" s="6">
        <v>3</v>
      </c>
      <c r="F108" s="6">
        <v>4</v>
      </c>
      <c r="G108" s="6">
        <v>5</v>
      </c>
      <c r="H108" s="6">
        <v>6</v>
      </c>
      <c r="I108" s="6">
        <v>7</v>
      </c>
      <c r="J108" s="6">
        <v>8</v>
      </c>
      <c r="K108" s="6">
        <v>9</v>
      </c>
      <c r="L108" s="6">
        <v>10</v>
      </c>
      <c r="M108" s="6">
        <v>11</v>
      </c>
      <c r="N108" s="6">
        <v>12</v>
      </c>
      <c r="O108" s="6">
        <v>13</v>
      </c>
      <c r="P108" s="6">
        <v>14</v>
      </c>
      <c r="Q108" s="6">
        <v>15</v>
      </c>
      <c r="R108" s="6">
        <v>16</v>
      </c>
      <c r="S108" s="6">
        <v>17</v>
      </c>
      <c r="T108" s="6">
        <v>18</v>
      </c>
      <c r="U108" s="6">
        <v>19</v>
      </c>
      <c r="V108" s="6">
        <v>20</v>
      </c>
      <c r="W108" s="6">
        <v>21</v>
      </c>
      <c r="X108" s="6">
        <v>22</v>
      </c>
      <c r="Y108" s="6">
        <v>23</v>
      </c>
      <c r="Z108" s="6">
        <v>24</v>
      </c>
      <c r="AA108" s="6">
        <v>25</v>
      </c>
      <c r="AB108" s="6">
        <v>26</v>
      </c>
      <c r="AC108" s="6">
        <v>27</v>
      </c>
      <c r="AD108" s="6">
        <v>28</v>
      </c>
      <c r="AE108" s="6">
        <v>29</v>
      </c>
      <c r="AF108" s="6">
        <v>30</v>
      </c>
      <c r="AG108" s="7">
        <v>31</v>
      </c>
      <c r="AH108" s="339" t="s">
        <v>6</v>
      </c>
      <c r="AJ108" s="6">
        <v>21</v>
      </c>
    </row>
    <row r="109" spans="1:36" ht="22.5" customHeight="1" thickBot="1">
      <c r="A109" s="337"/>
      <c r="B109" s="343"/>
      <c r="C109" s="8" t="s">
        <v>8</v>
      </c>
      <c r="D109" s="8" t="s">
        <v>9</v>
      </c>
      <c r="E109" s="8" t="s">
        <v>10</v>
      </c>
      <c r="F109" s="8" t="s">
        <v>11</v>
      </c>
      <c r="G109" s="8" t="s">
        <v>12</v>
      </c>
      <c r="H109" s="8" t="s">
        <v>13</v>
      </c>
      <c r="I109" s="8" t="s">
        <v>7</v>
      </c>
      <c r="J109" s="8" t="s">
        <v>8</v>
      </c>
      <c r="K109" s="8" t="s">
        <v>9</v>
      </c>
      <c r="L109" s="8" t="s">
        <v>10</v>
      </c>
      <c r="M109" s="8" t="s">
        <v>11</v>
      </c>
      <c r="N109" s="8" t="s">
        <v>12</v>
      </c>
      <c r="O109" s="8" t="s">
        <v>13</v>
      </c>
      <c r="P109" s="8" t="s">
        <v>7</v>
      </c>
      <c r="Q109" s="8" t="s">
        <v>8</v>
      </c>
      <c r="R109" s="8" t="s">
        <v>9</v>
      </c>
      <c r="S109" s="8" t="s">
        <v>10</v>
      </c>
      <c r="T109" s="8" t="s">
        <v>11</v>
      </c>
      <c r="U109" s="8" t="s">
        <v>12</v>
      </c>
      <c r="V109" s="8" t="s">
        <v>13</v>
      </c>
      <c r="W109" s="8" t="s">
        <v>7</v>
      </c>
      <c r="X109" s="8" t="s">
        <v>8</v>
      </c>
      <c r="Y109" s="8" t="s">
        <v>9</v>
      </c>
      <c r="Z109" s="8" t="s">
        <v>10</v>
      </c>
      <c r="AA109" s="8" t="s">
        <v>11</v>
      </c>
      <c r="AB109" s="8" t="s">
        <v>12</v>
      </c>
      <c r="AC109" s="8" t="s">
        <v>13</v>
      </c>
      <c r="AD109" s="8" t="s">
        <v>7</v>
      </c>
      <c r="AE109" s="8" t="s">
        <v>8</v>
      </c>
      <c r="AF109" s="8" t="s">
        <v>9</v>
      </c>
      <c r="AG109" s="8" t="s">
        <v>10</v>
      </c>
      <c r="AH109" s="339"/>
      <c r="AJ109" s="8" t="s">
        <v>7</v>
      </c>
    </row>
    <row r="110" spans="1:36" ht="22.5" customHeight="1">
      <c r="A110" s="83">
        <v>1</v>
      </c>
      <c r="B110" s="17" t="s">
        <v>15</v>
      </c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03"/>
      <c r="X110" s="13"/>
      <c r="Y110" s="13">
        <v>2</v>
      </c>
      <c r="Z110" s="103"/>
      <c r="AA110" s="103"/>
      <c r="AB110" s="103"/>
      <c r="AC110" s="103"/>
      <c r="AD110" s="103"/>
      <c r="AE110" s="103"/>
      <c r="AF110" s="103"/>
      <c r="AG110" s="103"/>
      <c r="AH110" s="15">
        <f>SUM(C110:AG110)</f>
        <v>2</v>
      </c>
      <c r="AJ110" s="103">
        <v>2</v>
      </c>
    </row>
    <row r="111" spans="1:36" ht="22.5" customHeight="1">
      <c r="A111" s="83">
        <v>2</v>
      </c>
      <c r="B111" s="46" t="s">
        <v>27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113"/>
      <c r="X111" s="25">
        <v>1</v>
      </c>
      <c r="Y111" s="25">
        <v>2</v>
      </c>
      <c r="Z111" s="113"/>
      <c r="AA111" s="113"/>
      <c r="AB111" s="113"/>
      <c r="AC111" s="113"/>
      <c r="AD111" s="113"/>
      <c r="AE111" s="113"/>
      <c r="AF111" s="113"/>
      <c r="AG111" s="113"/>
      <c r="AH111" s="84">
        <f>SUM(C111:AG111)</f>
        <v>3</v>
      </c>
      <c r="AJ111" s="113">
        <v>3</v>
      </c>
    </row>
    <row r="112" spans="1:36" ht="22.5" customHeight="1">
      <c r="A112" s="83">
        <v>3</v>
      </c>
      <c r="B112" s="22" t="s">
        <v>65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04"/>
      <c r="X112" s="20"/>
      <c r="Y112" s="20">
        <v>2</v>
      </c>
      <c r="Z112" s="104"/>
      <c r="AA112" s="104"/>
      <c r="AB112" s="104"/>
      <c r="AC112" s="104"/>
      <c r="AD112" s="104"/>
      <c r="AE112" s="104"/>
      <c r="AF112" s="104"/>
      <c r="AG112" s="104"/>
      <c r="AH112" s="26">
        <f>SUM(C112:AG112)</f>
        <v>2</v>
      </c>
      <c r="AJ112" s="104">
        <v>2</v>
      </c>
    </row>
    <row r="113" spans="1:36" ht="22.5" customHeight="1">
      <c r="A113" s="83">
        <v>4</v>
      </c>
      <c r="B113" s="17" t="s">
        <v>35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04"/>
      <c r="X113" s="20"/>
      <c r="Y113" s="20">
        <v>1</v>
      </c>
      <c r="Z113" s="104"/>
      <c r="AA113" s="104"/>
      <c r="AB113" s="104"/>
      <c r="AC113" s="104"/>
      <c r="AD113" s="104"/>
      <c r="AE113" s="104"/>
      <c r="AF113" s="104"/>
      <c r="AG113" s="104"/>
      <c r="AH113" s="26">
        <f>SUM(C113:AG113)</f>
        <v>1</v>
      </c>
      <c r="AJ113" s="104">
        <v>1</v>
      </c>
    </row>
    <row r="114" spans="1:34" ht="22.5" customHeight="1">
      <c r="A114" s="83">
        <v>5</v>
      </c>
      <c r="B114" s="46" t="s">
        <v>43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26">
        <f>SUM(C114:AG114)</f>
        <v>0</v>
      </c>
    </row>
    <row r="115" spans="1:34" ht="22.5" customHeight="1" thickBot="1">
      <c r="A115" s="85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52"/>
    </row>
    <row r="116" spans="3:36" ht="22.5" customHeight="1" thickBot="1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4">
        <f>SUM(AH110:AH115)</f>
        <v>8</v>
      </c>
      <c r="AJ116" s="140">
        <f>SUM(AJ110:AJ115)</f>
        <v>8</v>
      </c>
    </row>
    <row r="119" spans="1:34" ht="22.5" customHeight="1" thickBot="1">
      <c r="A119" s="342" t="s">
        <v>66</v>
      </c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</row>
    <row r="120" spans="1:34" ht="22.5" customHeight="1" thickBot="1">
      <c r="A120" s="337" t="s">
        <v>4</v>
      </c>
      <c r="B120" s="343" t="s">
        <v>5</v>
      </c>
      <c r="C120" s="5">
        <v>1</v>
      </c>
      <c r="D120" s="6">
        <v>2</v>
      </c>
      <c r="E120" s="6">
        <v>3</v>
      </c>
      <c r="F120" s="6">
        <v>4</v>
      </c>
      <c r="G120" s="6">
        <v>5</v>
      </c>
      <c r="H120" s="6">
        <v>6</v>
      </c>
      <c r="I120" s="6">
        <v>7</v>
      </c>
      <c r="J120" s="6">
        <v>8</v>
      </c>
      <c r="K120" s="6">
        <v>9</v>
      </c>
      <c r="L120" s="6">
        <v>10</v>
      </c>
      <c r="M120" s="6">
        <v>11</v>
      </c>
      <c r="N120" s="6">
        <v>12</v>
      </c>
      <c r="O120" s="6">
        <v>13</v>
      </c>
      <c r="P120" s="6">
        <v>14</v>
      </c>
      <c r="Q120" s="6">
        <v>15</v>
      </c>
      <c r="R120" s="6">
        <v>16</v>
      </c>
      <c r="S120" s="6">
        <v>17</v>
      </c>
      <c r="T120" s="6">
        <v>18</v>
      </c>
      <c r="U120" s="6">
        <v>19</v>
      </c>
      <c r="V120" s="6">
        <v>20</v>
      </c>
      <c r="W120" s="6">
        <v>21</v>
      </c>
      <c r="X120" s="6">
        <v>22</v>
      </c>
      <c r="Y120" s="6">
        <v>23</v>
      </c>
      <c r="Z120" s="6">
        <v>24</v>
      </c>
      <c r="AA120" s="6">
        <v>25</v>
      </c>
      <c r="AB120" s="6">
        <v>26</v>
      </c>
      <c r="AC120" s="6">
        <v>27</v>
      </c>
      <c r="AD120" s="6">
        <v>28</v>
      </c>
      <c r="AE120" s="6">
        <v>29</v>
      </c>
      <c r="AF120" s="6">
        <v>30</v>
      </c>
      <c r="AG120" s="7">
        <v>31</v>
      </c>
      <c r="AH120" s="339" t="s">
        <v>6</v>
      </c>
    </row>
    <row r="121" spans="1:34" ht="22.5" customHeight="1" thickBot="1">
      <c r="A121" s="337"/>
      <c r="B121" s="343"/>
      <c r="C121" s="8" t="s">
        <v>8</v>
      </c>
      <c r="D121" s="8" t="s">
        <v>9</v>
      </c>
      <c r="E121" s="8" t="s">
        <v>10</v>
      </c>
      <c r="F121" s="8" t="s">
        <v>11</v>
      </c>
      <c r="G121" s="8" t="s">
        <v>12</v>
      </c>
      <c r="H121" s="8" t="s">
        <v>13</v>
      </c>
      <c r="I121" s="8" t="s">
        <v>7</v>
      </c>
      <c r="J121" s="8" t="s">
        <v>8</v>
      </c>
      <c r="K121" s="8" t="s">
        <v>9</v>
      </c>
      <c r="L121" s="8" t="s">
        <v>10</v>
      </c>
      <c r="M121" s="8" t="s">
        <v>11</v>
      </c>
      <c r="N121" s="8" t="s">
        <v>12</v>
      </c>
      <c r="O121" s="8" t="s">
        <v>13</v>
      </c>
      <c r="P121" s="8" t="s">
        <v>7</v>
      </c>
      <c r="Q121" s="8" t="s">
        <v>8</v>
      </c>
      <c r="R121" s="8" t="s">
        <v>9</v>
      </c>
      <c r="S121" s="8" t="s">
        <v>10</v>
      </c>
      <c r="T121" s="8" t="s">
        <v>11</v>
      </c>
      <c r="U121" s="8" t="s">
        <v>12</v>
      </c>
      <c r="V121" s="8" t="s">
        <v>13</v>
      </c>
      <c r="W121" s="8" t="s">
        <v>7</v>
      </c>
      <c r="X121" s="8" t="s">
        <v>8</v>
      </c>
      <c r="Y121" s="8" t="s">
        <v>9</v>
      </c>
      <c r="Z121" s="8" t="s">
        <v>10</v>
      </c>
      <c r="AA121" s="8" t="s">
        <v>11</v>
      </c>
      <c r="AB121" s="8" t="s">
        <v>12</v>
      </c>
      <c r="AC121" s="8" t="s">
        <v>13</v>
      </c>
      <c r="AD121" s="8" t="s">
        <v>7</v>
      </c>
      <c r="AE121" s="8" t="s">
        <v>8</v>
      </c>
      <c r="AF121" s="8" t="s">
        <v>9</v>
      </c>
      <c r="AG121" s="8" t="s">
        <v>10</v>
      </c>
      <c r="AH121" s="339"/>
    </row>
    <row r="122" spans="1:34" ht="22.5" customHeight="1" thickBot="1">
      <c r="A122" s="76">
        <v>1</v>
      </c>
      <c r="B122" s="77" t="s">
        <v>94</v>
      </c>
      <c r="C122" s="7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82">
        <f>SUM(C122:AG122)</f>
        <v>0</v>
      </c>
    </row>
    <row r="124" spans="15:34" ht="22.5" customHeight="1">
      <c r="O124" s="87"/>
      <c r="P124" s="87"/>
      <c r="Q124" s="87"/>
      <c r="R124" s="87"/>
      <c r="S124" s="87"/>
      <c r="T124" s="87"/>
      <c r="U124" s="87"/>
      <c r="V124" s="87"/>
      <c r="W124" s="87"/>
      <c r="X124" s="344" t="s">
        <v>67</v>
      </c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241">
        <f>AH15+AH24+AH99+AH104+AH116+AH122</f>
        <v>23</v>
      </c>
    </row>
    <row r="125" spans="15:34" ht="22.5" customHeight="1">
      <c r="O125" s="87"/>
      <c r="P125" s="87"/>
      <c r="Q125" s="87"/>
      <c r="R125" s="87"/>
      <c r="S125" s="87"/>
      <c r="T125" s="87"/>
      <c r="U125" s="87"/>
      <c r="V125" s="87"/>
      <c r="W125" s="87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241"/>
    </row>
    <row r="126" spans="1:34" ht="20.25" customHeight="1" thickBot="1">
      <c r="A126" s="342" t="s">
        <v>80</v>
      </c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</row>
    <row r="127" spans="1:36" ht="20.25" customHeight="1" thickBot="1">
      <c r="A127" s="337" t="s">
        <v>4</v>
      </c>
      <c r="B127" s="338" t="s">
        <v>5</v>
      </c>
      <c r="C127" s="5">
        <v>1</v>
      </c>
      <c r="D127" s="6">
        <v>2</v>
      </c>
      <c r="E127" s="6">
        <v>3</v>
      </c>
      <c r="F127" s="6">
        <v>4</v>
      </c>
      <c r="G127" s="6">
        <v>5</v>
      </c>
      <c r="H127" s="6">
        <v>6</v>
      </c>
      <c r="I127" s="6">
        <v>7</v>
      </c>
      <c r="J127" s="6">
        <v>8</v>
      </c>
      <c r="K127" s="6">
        <v>9</v>
      </c>
      <c r="L127" s="6">
        <v>10</v>
      </c>
      <c r="M127" s="6">
        <v>11</v>
      </c>
      <c r="N127" s="6">
        <v>12</v>
      </c>
      <c r="O127" s="6">
        <v>13</v>
      </c>
      <c r="P127" s="6">
        <v>14</v>
      </c>
      <c r="Q127" s="6">
        <v>15</v>
      </c>
      <c r="R127" s="6">
        <v>16</v>
      </c>
      <c r="S127" s="6">
        <v>17</v>
      </c>
      <c r="T127" s="6">
        <v>18</v>
      </c>
      <c r="U127" s="6">
        <v>19</v>
      </c>
      <c r="V127" s="6">
        <v>20</v>
      </c>
      <c r="W127" s="6">
        <v>21</v>
      </c>
      <c r="X127" s="6">
        <v>22</v>
      </c>
      <c r="Y127" s="6">
        <v>23</v>
      </c>
      <c r="Z127" s="6">
        <v>24</v>
      </c>
      <c r="AA127" s="6">
        <v>25</v>
      </c>
      <c r="AB127" s="6">
        <v>26</v>
      </c>
      <c r="AC127" s="6">
        <v>27</v>
      </c>
      <c r="AD127" s="6">
        <v>28</v>
      </c>
      <c r="AE127" s="6">
        <v>29</v>
      </c>
      <c r="AF127" s="6">
        <v>30</v>
      </c>
      <c r="AG127" s="7">
        <v>31</v>
      </c>
      <c r="AH127" s="339" t="s">
        <v>6</v>
      </c>
      <c r="AJ127" s="6">
        <f>W127</f>
        <v>21</v>
      </c>
    </row>
    <row r="128" spans="1:36" ht="20.25" customHeight="1" thickBot="1">
      <c r="A128" s="337"/>
      <c r="B128" s="338"/>
      <c r="C128" s="8" t="s">
        <v>8</v>
      </c>
      <c r="D128" s="8" t="s">
        <v>9</v>
      </c>
      <c r="E128" s="8" t="s">
        <v>10</v>
      </c>
      <c r="F128" s="8" t="s">
        <v>11</v>
      </c>
      <c r="G128" s="8" t="s">
        <v>12</v>
      </c>
      <c r="H128" s="8" t="s">
        <v>13</v>
      </c>
      <c r="I128" s="8" t="s">
        <v>7</v>
      </c>
      <c r="J128" s="8" t="s">
        <v>8</v>
      </c>
      <c r="K128" s="8" t="s">
        <v>9</v>
      </c>
      <c r="L128" s="8" t="s">
        <v>10</v>
      </c>
      <c r="M128" s="8" t="s">
        <v>11</v>
      </c>
      <c r="N128" s="8" t="s">
        <v>12</v>
      </c>
      <c r="O128" s="8" t="s">
        <v>13</v>
      </c>
      <c r="P128" s="8" t="s">
        <v>7</v>
      </c>
      <c r="Q128" s="8" t="s">
        <v>8</v>
      </c>
      <c r="R128" s="8" t="s">
        <v>9</v>
      </c>
      <c r="S128" s="8" t="s">
        <v>10</v>
      </c>
      <c r="T128" s="8" t="s">
        <v>11</v>
      </c>
      <c r="U128" s="8" t="s">
        <v>12</v>
      </c>
      <c r="V128" s="8" t="s">
        <v>13</v>
      </c>
      <c r="W128" s="8" t="s">
        <v>7</v>
      </c>
      <c r="X128" s="8" t="s">
        <v>8</v>
      </c>
      <c r="Y128" s="8" t="s">
        <v>9</v>
      </c>
      <c r="Z128" s="8" t="s">
        <v>10</v>
      </c>
      <c r="AA128" s="8" t="s">
        <v>11</v>
      </c>
      <c r="AB128" s="8" t="s">
        <v>12</v>
      </c>
      <c r="AC128" s="8" t="s">
        <v>13</v>
      </c>
      <c r="AD128" s="8" t="s">
        <v>7</v>
      </c>
      <c r="AE128" s="8" t="s">
        <v>8</v>
      </c>
      <c r="AF128" s="8" t="s">
        <v>9</v>
      </c>
      <c r="AG128" s="8" t="s">
        <v>10</v>
      </c>
      <c r="AH128" s="339"/>
      <c r="AJ128" s="8" t="str">
        <f>W128</f>
        <v>Δ</v>
      </c>
    </row>
    <row r="129" spans="1:36" ht="20.25" customHeight="1">
      <c r="A129" s="154">
        <v>1</v>
      </c>
      <c r="B129" s="186" t="s">
        <v>14</v>
      </c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6">
        <f>X9</f>
        <v>0</v>
      </c>
      <c r="Y129" s="56">
        <f>Y9</f>
        <v>2</v>
      </c>
      <c r="Z129" s="116"/>
      <c r="AA129" s="116"/>
      <c r="AB129" s="116"/>
      <c r="AC129" s="116"/>
      <c r="AD129" s="116"/>
      <c r="AE129" s="116"/>
      <c r="AF129" s="116"/>
      <c r="AG129" s="116"/>
      <c r="AH129" s="58">
        <f>SUM(X129:AG129)</f>
        <v>2</v>
      </c>
      <c r="AJ129" s="116">
        <v>2</v>
      </c>
    </row>
    <row r="130" spans="1:34" ht="20.25" customHeight="1">
      <c r="A130" s="111">
        <v>2</v>
      </c>
      <c r="B130" s="110" t="s">
        <v>24</v>
      </c>
      <c r="C130" s="88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117"/>
      <c r="AC130" s="117"/>
      <c r="AD130" s="117"/>
      <c r="AE130" s="117"/>
      <c r="AF130" s="117"/>
      <c r="AG130" s="117"/>
      <c r="AH130" s="63"/>
    </row>
    <row r="131" spans="1:36" ht="20.25" customHeight="1">
      <c r="A131" s="111">
        <v>3</v>
      </c>
      <c r="B131" s="110" t="s">
        <v>15</v>
      </c>
      <c r="C131" s="88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4">
        <f>X10+X110</f>
        <v>1</v>
      </c>
      <c r="Y131" s="64">
        <f>Y10+Y110</f>
        <v>4</v>
      </c>
      <c r="Z131" s="117"/>
      <c r="AA131" s="117"/>
      <c r="AB131" s="117"/>
      <c r="AC131" s="117"/>
      <c r="AD131" s="117"/>
      <c r="AE131" s="117"/>
      <c r="AF131" s="117"/>
      <c r="AG131" s="117"/>
      <c r="AH131" s="63">
        <f>SUM(X131:AG131)</f>
        <v>5</v>
      </c>
      <c r="AJ131" s="117">
        <v>4</v>
      </c>
    </row>
    <row r="132" spans="1:34" ht="20.25" customHeight="1">
      <c r="A132" s="111">
        <v>4</v>
      </c>
      <c r="B132" s="110" t="s">
        <v>86</v>
      </c>
      <c r="C132" s="88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117"/>
      <c r="AD132" s="117"/>
      <c r="AE132" s="117"/>
      <c r="AF132" s="117"/>
      <c r="AG132" s="117"/>
      <c r="AH132" s="63"/>
    </row>
    <row r="133" spans="1:36" ht="20.25" customHeight="1">
      <c r="A133" s="111">
        <v>5</v>
      </c>
      <c r="B133" s="110" t="s">
        <v>16</v>
      </c>
      <c r="C133" s="88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4">
        <f>X111</f>
        <v>1</v>
      </c>
      <c r="Y133" s="64">
        <f>Y111</f>
        <v>2</v>
      </c>
      <c r="Z133" s="117"/>
      <c r="AA133" s="117"/>
      <c r="AB133" s="117"/>
      <c r="AC133" s="117"/>
      <c r="AD133" s="117"/>
      <c r="AE133" s="117"/>
      <c r="AF133" s="117"/>
      <c r="AG133" s="117"/>
      <c r="AH133" s="63">
        <f>SUM(X133:AG133)</f>
        <v>3</v>
      </c>
      <c r="AJ133" s="117">
        <v>3</v>
      </c>
    </row>
    <row r="134" spans="1:34" ht="20.25" customHeight="1">
      <c r="A134" s="111">
        <v>6</v>
      </c>
      <c r="B134" s="110" t="s">
        <v>87</v>
      </c>
      <c r="C134" s="88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117"/>
      <c r="AD134" s="117"/>
      <c r="AE134" s="117"/>
      <c r="AF134" s="117"/>
      <c r="AG134" s="117"/>
      <c r="AH134" s="63"/>
    </row>
    <row r="135" spans="1:36" ht="20.25" customHeight="1">
      <c r="A135" s="111">
        <v>7</v>
      </c>
      <c r="B135" s="110" t="s">
        <v>27</v>
      </c>
      <c r="C135" s="88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4">
        <f>X112</f>
        <v>0</v>
      </c>
      <c r="Y135" s="64">
        <f>Y112</f>
        <v>2</v>
      </c>
      <c r="Z135" s="117"/>
      <c r="AA135" s="117"/>
      <c r="AB135" s="117"/>
      <c r="AC135" s="117"/>
      <c r="AD135" s="117"/>
      <c r="AE135" s="117"/>
      <c r="AF135" s="117"/>
      <c r="AG135" s="117"/>
      <c r="AH135" s="63">
        <f>SUM(X135:AG135)</f>
        <v>2</v>
      </c>
      <c r="AJ135" s="117">
        <v>2</v>
      </c>
    </row>
    <row r="136" spans="1:34" ht="20.25" customHeight="1">
      <c r="A136" s="111">
        <v>8</v>
      </c>
      <c r="B136" s="110" t="s">
        <v>29</v>
      </c>
      <c r="C136" s="88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117"/>
      <c r="AC136" s="117"/>
      <c r="AD136" s="117"/>
      <c r="AE136" s="117"/>
      <c r="AF136" s="117"/>
      <c r="AG136" s="117"/>
      <c r="AH136" s="63"/>
    </row>
    <row r="137" spans="1:36" ht="20.25" customHeight="1">
      <c r="A137" s="111">
        <v>9</v>
      </c>
      <c r="B137" s="110" t="s">
        <v>65</v>
      </c>
      <c r="C137" s="88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4">
        <f>X12</f>
        <v>0</v>
      </c>
      <c r="Y137" s="64">
        <f>Y12</f>
        <v>2</v>
      </c>
      <c r="Z137" s="117"/>
      <c r="AA137" s="117"/>
      <c r="AB137" s="117"/>
      <c r="AC137" s="117"/>
      <c r="AD137" s="117"/>
      <c r="AE137" s="117"/>
      <c r="AF137" s="117"/>
      <c r="AG137" s="117"/>
      <c r="AH137" s="63">
        <f>SUM(X137:AG137)</f>
        <v>2</v>
      </c>
      <c r="AJ137" s="117">
        <v>2</v>
      </c>
    </row>
    <row r="138" spans="1:36" ht="20.25" customHeight="1">
      <c r="A138" s="111">
        <v>10</v>
      </c>
      <c r="B138" s="110" t="s">
        <v>88</v>
      </c>
      <c r="C138" s="88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4">
        <f>X13+X113</f>
        <v>0</v>
      </c>
      <c r="Y138" s="64">
        <f>Y13+Y113</f>
        <v>2</v>
      </c>
      <c r="Z138" s="117"/>
      <c r="AA138" s="117"/>
      <c r="AB138" s="117"/>
      <c r="AC138" s="117"/>
      <c r="AD138" s="117"/>
      <c r="AE138" s="117"/>
      <c r="AF138" s="117"/>
      <c r="AG138" s="117"/>
      <c r="AH138" s="63">
        <f>SUM(X138:AG138)</f>
        <v>2</v>
      </c>
      <c r="AJ138" s="117">
        <v>2</v>
      </c>
    </row>
    <row r="139" spans="1:34" ht="20.25" customHeight="1" thickBot="1">
      <c r="A139" s="111">
        <v>11</v>
      </c>
      <c r="B139" s="110" t="s">
        <v>89</v>
      </c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118"/>
      <c r="AE139" s="118"/>
      <c r="AF139" s="118"/>
      <c r="AG139" s="118"/>
      <c r="AH139" s="63"/>
    </row>
    <row r="140" spans="1:36" ht="20.25" customHeight="1" thickBot="1">
      <c r="A140" s="111">
        <v>12</v>
      </c>
      <c r="B140" s="187" t="s">
        <v>90</v>
      </c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1">
        <f>X14</f>
        <v>3</v>
      </c>
      <c r="Y140" s="91">
        <f>Y14</f>
        <v>4</v>
      </c>
      <c r="Z140" s="118"/>
      <c r="AA140" s="118"/>
      <c r="AB140" s="118"/>
      <c r="AC140" s="118"/>
      <c r="AD140" s="118"/>
      <c r="AE140" s="118"/>
      <c r="AF140" s="118"/>
      <c r="AG140" s="118"/>
      <c r="AH140" s="63">
        <f>SUM(X140:AG140)</f>
        <v>7</v>
      </c>
      <c r="AJ140" s="141">
        <v>4</v>
      </c>
    </row>
    <row r="141" spans="1:34" ht="20.25" customHeight="1">
      <c r="A141" s="111">
        <v>13</v>
      </c>
      <c r="B141" s="110" t="s">
        <v>33</v>
      </c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118"/>
      <c r="AD141" s="118"/>
      <c r="AE141" s="118"/>
      <c r="AF141" s="118"/>
      <c r="AG141" s="118"/>
      <c r="AH141" s="63"/>
    </row>
    <row r="142" spans="1:34" ht="20.25" customHeight="1">
      <c r="A142" s="111">
        <v>14</v>
      </c>
      <c r="B142" s="110" t="s">
        <v>35</v>
      </c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118"/>
      <c r="AD142" s="118"/>
      <c r="AE142" s="118"/>
      <c r="AF142" s="118"/>
      <c r="AG142" s="118"/>
      <c r="AH142" s="63"/>
    </row>
    <row r="143" spans="1:34" ht="20.25" customHeight="1">
      <c r="A143" s="111">
        <v>15</v>
      </c>
      <c r="B143" s="110" t="s">
        <v>17</v>
      </c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118"/>
      <c r="AD143" s="118"/>
      <c r="AE143" s="118"/>
      <c r="AF143" s="118"/>
      <c r="AG143" s="118"/>
      <c r="AH143" s="63"/>
    </row>
    <row r="144" spans="1:34" ht="20.25" customHeight="1">
      <c r="A144" s="111">
        <v>16</v>
      </c>
      <c r="B144" s="187" t="s">
        <v>178</v>
      </c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118"/>
      <c r="AD144" s="118"/>
      <c r="AE144" s="118"/>
      <c r="AF144" s="118"/>
      <c r="AG144" s="118"/>
      <c r="AH144" s="63"/>
    </row>
    <row r="145" spans="1:34" ht="20.25" customHeight="1">
      <c r="A145" s="111">
        <v>17</v>
      </c>
      <c r="B145" s="236" t="s">
        <v>41</v>
      </c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118"/>
      <c r="AD145" s="118"/>
      <c r="AE145" s="118"/>
      <c r="AF145" s="118"/>
      <c r="AG145" s="118"/>
      <c r="AH145" s="63"/>
    </row>
    <row r="146" spans="1:34" ht="20.25" customHeight="1">
      <c r="A146" s="111">
        <v>18</v>
      </c>
      <c r="B146" s="237" t="s">
        <v>132</v>
      </c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118"/>
      <c r="AD146" s="118"/>
      <c r="AE146" s="118"/>
      <c r="AF146" s="118"/>
      <c r="AG146" s="118"/>
      <c r="AH146" s="63"/>
    </row>
    <row r="147" spans="1:34" ht="20.25" customHeight="1">
      <c r="A147" s="111">
        <v>19</v>
      </c>
      <c r="B147" s="110" t="s">
        <v>43</v>
      </c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118"/>
      <c r="AD147" s="118"/>
      <c r="AE147" s="118"/>
      <c r="AF147" s="118"/>
      <c r="AG147" s="118"/>
      <c r="AH147" s="63"/>
    </row>
    <row r="148" spans="1:34" ht="20.25" customHeight="1" thickBot="1">
      <c r="A148" s="111">
        <v>20</v>
      </c>
      <c r="B148" s="110" t="s">
        <v>45</v>
      </c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118"/>
      <c r="AD148" s="118"/>
      <c r="AE148" s="118"/>
      <c r="AF148" s="118"/>
      <c r="AG148" s="118"/>
      <c r="AH148" s="63"/>
    </row>
    <row r="149" spans="1:36" s="97" customFormat="1" ht="20.25" customHeight="1" thickBot="1">
      <c r="A149" s="111">
        <v>21</v>
      </c>
      <c r="B149" s="110" t="s">
        <v>92</v>
      </c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118"/>
      <c r="AD149" s="118"/>
      <c r="AE149" s="118"/>
      <c r="AF149" s="118"/>
      <c r="AG149" s="118"/>
      <c r="AH149" s="63"/>
      <c r="AI149" s="1"/>
      <c r="AJ149" s="141">
        <f>SUM(AJ129:AJ147)</f>
        <v>19</v>
      </c>
    </row>
    <row r="150" spans="1:35" s="97" customFormat="1" ht="20.25" customHeight="1">
      <c r="A150" s="111">
        <v>22</v>
      </c>
      <c r="B150" s="110" t="s">
        <v>49</v>
      </c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118"/>
      <c r="AD150" s="118"/>
      <c r="AE150" s="118"/>
      <c r="AF150" s="118"/>
      <c r="AG150" s="118"/>
      <c r="AH150" s="63"/>
      <c r="AI150" s="1"/>
    </row>
    <row r="151" spans="1:35" s="97" customFormat="1" ht="20.25" customHeight="1">
      <c r="A151" s="111">
        <v>23</v>
      </c>
      <c r="B151" s="110" t="s">
        <v>51</v>
      </c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118"/>
      <c r="AD151" s="118"/>
      <c r="AE151" s="118"/>
      <c r="AF151" s="118"/>
      <c r="AG151" s="118"/>
      <c r="AH151" s="63"/>
      <c r="AI151" s="1"/>
    </row>
    <row r="152" spans="1:34" s="97" customFormat="1" ht="20.25" customHeight="1">
      <c r="A152" s="111">
        <v>24</v>
      </c>
      <c r="B152" s="110" t="s">
        <v>93</v>
      </c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118"/>
      <c r="AD152" s="118"/>
      <c r="AE152" s="118"/>
      <c r="AF152" s="118"/>
      <c r="AG152" s="118"/>
      <c r="AH152" s="63"/>
    </row>
    <row r="153" spans="1:34" s="97" customFormat="1" ht="20.25" customHeight="1" thickBot="1">
      <c r="A153" s="112">
        <v>25</v>
      </c>
      <c r="B153" s="109" t="s">
        <v>94</v>
      </c>
      <c r="C153" s="94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119"/>
      <c r="AD153" s="119"/>
      <c r="AE153" s="119"/>
      <c r="AF153" s="119"/>
      <c r="AG153" s="119"/>
      <c r="AH153" s="63"/>
    </row>
    <row r="154" spans="3:36" ht="20.25" customHeight="1" thickBot="1">
      <c r="C154" s="251"/>
      <c r="D154" s="251"/>
      <c r="E154" s="251"/>
      <c r="F154" s="251"/>
      <c r="G154" s="251"/>
      <c r="H154" s="251"/>
      <c r="I154" s="251"/>
      <c r="J154" s="251"/>
      <c r="K154" s="251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100">
        <f>SUM(AH129:AH153)</f>
        <v>23</v>
      </c>
      <c r="AJ154" s="97"/>
    </row>
    <row r="155" spans="1:11" ht="20.25" customHeight="1">
      <c r="A155" s="341" t="s">
        <v>69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</row>
    <row r="156" spans="1:11" ht="20.25" customHeight="1">
      <c r="A156" s="341" t="s">
        <v>70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</row>
    <row r="157" spans="1:11" ht="20.2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</row>
    <row r="158" spans="1:11" ht="20.25" customHeight="1">
      <c r="A158" s="336"/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</row>
    <row r="159" spans="1:34" ht="20.25" customHeight="1">
      <c r="A159" s="336" t="s">
        <v>71</v>
      </c>
      <c r="B159" s="336"/>
      <c r="C159" s="336"/>
      <c r="D159" s="336"/>
      <c r="E159" s="336"/>
      <c r="F159" s="336"/>
      <c r="G159" s="336"/>
      <c r="H159" s="336"/>
      <c r="I159" s="336"/>
      <c r="J159" s="336"/>
      <c r="K159" s="336"/>
      <c r="W159" s="336" t="s">
        <v>85</v>
      </c>
      <c r="X159" s="336"/>
      <c r="Y159" s="336"/>
      <c r="Z159" s="336"/>
      <c r="AA159" s="336"/>
      <c r="AB159" s="336"/>
      <c r="AC159" s="336"/>
      <c r="AD159" s="336"/>
      <c r="AE159" s="336"/>
      <c r="AF159" s="336"/>
      <c r="AG159" s="336"/>
      <c r="AH159" s="336"/>
    </row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</sheetData>
  <sheetProtection selectLockedCells="1" selectUnlockedCells="1"/>
  <mergeCells count="46">
    <mergeCell ref="A155:K155"/>
    <mergeCell ref="A156:K156"/>
    <mergeCell ref="A158:K158"/>
    <mergeCell ref="A159:K159"/>
    <mergeCell ref="A51:AH51"/>
    <mergeCell ref="A52:A53"/>
    <mergeCell ref="B52:B53"/>
    <mergeCell ref="AH52:AH53"/>
    <mergeCell ref="A76:AH76"/>
    <mergeCell ref="A77:A78"/>
    <mergeCell ref="B77:B78"/>
    <mergeCell ref="AH77:AH78"/>
    <mergeCell ref="A17:AH17"/>
    <mergeCell ref="A18:A19"/>
    <mergeCell ref="B18:B19"/>
    <mergeCell ref="AH18:AH19"/>
    <mergeCell ref="A26:AH26"/>
    <mergeCell ref="A27:A28"/>
    <mergeCell ref="B27:B28"/>
    <mergeCell ref="AH27:AH28"/>
    <mergeCell ref="A1:AH1"/>
    <mergeCell ref="A3:AH3"/>
    <mergeCell ref="A5:AH5"/>
    <mergeCell ref="A2:AH2"/>
    <mergeCell ref="AH7:AH8"/>
    <mergeCell ref="B7:B8"/>
    <mergeCell ref="A7:A8"/>
    <mergeCell ref="A6:AH6"/>
    <mergeCell ref="A101:AH101"/>
    <mergeCell ref="A102:A103"/>
    <mergeCell ref="B102:B103"/>
    <mergeCell ref="AH102:AH103"/>
    <mergeCell ref="A107:AH107"/>
    <mergeCell ref="A108:A109"/>
    <mergeCell ref="B108:B109"/>
    <mergeCell ref="AH108:AH109"/>
    <mergeCell ref="W159:AH159"/>
    <mergeCell ref="A127:A128"/>
    <mergeCell ref="B127:B128"/>
    <mergeCell ref="AH127:AH128"/>
    <mergeCell ref="A119:AH119"/>
    <mergeCell ref="A120:A121"/>
    <mergeCell ref="B120:B121"/>
    <mergeCell ref="AH120:AH121"/>
    <mergeCell ref="X124:AG124"/>
    <mergeCell ref="A126:AH126"/>
  </mergeCells>
  <printOptions/>
  <pageMargins left="0.12986111111111112" right="0.12986111111111112" top="0.14027777777777778" bottom="0.120138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58"/>
  <sheetViews>
    <sheetView zoomScalePageLayoutView="0" workbookViewId="0" topLeftCell="A127">
      <selection activeCell="A129" sqref="A129:B153"/>
    </sheetView>
  </sheetViews>
  <sheetFormatPr defaultColWidth="9.00390625" defaultRowHeight="22.5" customHeight="1"/>
  <cols>
    <col min="1" max="1" width="4.125" style="1" customWidth="1"/>
    <col min="2" max="2" width="27.875" style="1" customWidth="1"/>
    <col min="3" max="33" width="3.375" style="1" customWidth="1"/>
    <col min="34" max="34" width="7.875" style="1" customWidth="1"/>
    <col min="35" max="35" width="11.125" style="213" bestFit="1" customWidth="1"/>
    <col min="36" max="36" width="5.75390625" style="1" customWidth="1"/>
    <col min="37" max="37" width="30.375" style="1" customWidth="1"/>
    <col min="38" max="38" width="10.00390625" style="35" customWidth="1"/>
    <col min="39" max="42" width="10.00390625" style="1" customWidth="1"/>
    <col min="43" max="43" width="9.125" style="1" customWidth="1"/>
    <col min="44" max="44" width="8.875" style="0" customWidth="1"/>
    <col min="45" max="45" width="14.25390625" style="0" bestFit="1" customWidth="1"/>
    <col min="46" max="46" width="16.375" style="3" bestFit="1" customWidth="1"/>
    <col min="47" max="47" width="27.375" style="0" bestFit="1" customWidth="1"/>
    <col min="48" max="48" width="15.00390625" style="106" bestFit="1" customWidth="1"/>
    <col min="49" max="49" width="9.125" style="1" customWidth="1"/>
    <col min="50" max="50" width="5.125" style="97" customWidth="1"/>
    <col min="51" max="51" width="32.00390625" style="163" customWidth="1"/>
    <col min="52" max="52" width="12.75390625" style="4" bestFit="1" customWidth="1"/>
    <col min="53" max="16384" width="9.125" style="1" customWidth="1"/>
  </cols>
  <sheetData>
    <row r="1" spans="1:51" ht="22.5" customHeight="1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R1" s="1"/>
      <c r="AS1" s="1"/>
      <c r="AT1" s="1"/>
      <c r="AU1" s="1"/>
      <c r="AY1" s="1"/>
    </row>
    <row r="2" spans="1:51" ht="22.5" customHeight="1">
      <c r="A2" s="349" t="s">
        <v>78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L2" s="4" t="s">
        <v>139</v>
      </c>
      <c r="AM2" s="101">
        <v>17</v>
      </c>
      <c r="AN2" s="101">
        <v>15</v>
      </c>
      <c r="AR2" s="1"/>
      <c r="AS2" s="1"/>
      <c r="AT2" s="1"/>
      <c r="AU2" s="1"/>
      <c r="AY2" s="1"/>
    </row>
    <row r="3" spans="1:52" ht="22.5" customHeight="1">
      <c r="A3" s="347" t="s">
        <v>83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L3" s="4" t="s">
        <v>140</v>
      </c>
      <c r="AM3" s="101">
        <v>6</v>
      </c>
      <c r="AN3" s="101">
        <v>6</v>
      </c>
      <c r="AZ3" s="244"/>
    </row>
    <row r="4" spans="1:40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L4" s="4" t="s">
        <v>55</v>
      </c>
      <c r="AM4" s="101">
        <v>30</v>
      </c>
      <c r="AN4" s="101">
        <v>30</v>
      </c>
    </row>
    <row r="5" spans="1:40" ht="22.5" customHeight="1">
      <c r="A5" s="347" t="s">
        <v>82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L5" s="4" t="s">
        <v>141</v>
      </c>
      <c r="AM5" s="101">
        <v>2</v>
      </c>
      <c r="AN5" s="101">
        <v>2</v>
      </c>
    </row>
    <row r="6" spans="1:40" ht="22.5" customHeight="1" thickBot="1">
      <c r="A6" s="347" t="s">
        <v>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L6" s="4" t="s">
        <v>142</v>
      </c>
      <c r="AM6" s="101">
        <v>9</v>
      </c>
      <c r="AN6" s="101">
        <v>9</v>
      </c>
    </row>
    <row r="7" spans="1:40" ht="22.5" customHeight="1" thickBot="1">
      <c r="A7" s="357" t="s">
        <v>4</v>
      </c>
      <c r="B7" s="338" t="s">
        <v>5</v>
      </c>
      <c r="C7" s="5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7">
        <v>31</v>
      </c>
      <c r="AH7" s="339" t="s">
        <v>6</v>
      </c>
      <c r="AL7" s="4" t="s">
        <v>143</v>
      </c>
      <c r="AM7" s="101">
        <v>6</v>
      </c>
      <c r="AN7" s="101">
        <v>0</v>
      </c>
    </row>
    <row r="8" spans="1:40" ht="22.5" customHeight="1" thickBot="1">
      <c r="A8" s="358"/>
      <c r="B8" s="338"/>
      <c r="C8" s="125" t="s">
        <v>11</v>
      </c>
      <c r="D8" s="125" t="s">
        <v>12</v>
      </c>
      <c r="E8" s="125" t="s">
        <v>13</v>
      </c>
      <c r="F8" s="125" t="s">
        <v>7</v>
      </c>
      <c r="G8" s="125" t="s">
        <v>8</v>
      </c>
      <c r="H8" s="125" t="s">
        <v>9</v>
      </c>
      <c r="I8" s="125" t="s">
        <v>10</v>
      </c>
      <c r="J8" s="125" t="s">
        <v>11</v>
      </c>
      <c r="K8" s="125" t="s">
        <v>12</v>
      </c>
      <c r="L8" s="125" t="s">
        <v>13</v>
      </c>
      <c r="M8" s="125" t="s">
        <v>7</v>
      </c>
      <c r="N8" s="125" t="s">
        <v>8</v>
      </c>
      <c r="O8" s="125" t="s">
        <v>9</v>
      </c>
      <c r="P8" s="125" t="s">
        <v>10</v>
      </c>
      <c r="Q8" s="125" t="s">
        <v>11</v>
      </c>
      <c r="R8" s="125" t="s">
        <v>12</v>
      </c>
      <c r="S8" s="125" t="s">
        <v>13</v>
      </c>
      <c r="T8" s="125" t="s">
        <v>7</v>
      </c>
      <c r="U8" s="125" t="s">
        <v>8</v>
      </c>
      <c r="V8" s="125" t="s">
        <v>9</v>
      </c>
      <c r="W8" s="125" t="s">
        <v>10</v>
      </c>
      <c r="X8" s="125" t="s">
        <v>11</v>
      </c>
      <c r="Y8" s="125" t="s">
        <v>12</v>
      </c>
      <c r="Z8" s="125" t="s">
        <v>13</v>
      </c>
      <c r="AA8" s="125" t="s">
        <v>7</v>
      </c>
      <c r="AB8" s="125" t="s">
        <v>8</v>
      </c>
      <c r="AC8" s="125" t="s">
        <v>9</v>
      </c>
      <c r="AD8" s="125" t="s">
        <v>10</v>
      </c>
      <c r="AE8" s="125" t="s">
        <v>11</v>
      </c>
      <c r="AF8" s="125" t="s">
        <v>12</v>
      </c>
      <c r="AG8" s="125" t="s">
        <v>13</v>
      </c>
      <c r="AH8" s="350"/>
      <c r="AL8" s="4" t="s">
        <v>66</v>
      </c>
      <c r="AM8" s="101">
        <v>3</v>
      </c>
      <c r="AN8" s="101">
        <v>3</v>
      </c>
    </row>
    <row r="9" spans="1:41" ht="22.5" customHeight="1">
      <c r="A9" s="150">
        <v>1</v>
      </c>
      <c r="B9" s="146" t="s">
        <v>14</v>
      </c>
      <c r="C9" s="142"/>
      <c r="D9" s="126"/>
      <c r="E9" s="126"/>
      <c r="F9" s="127">
        <v>2</v>
      </c>
      <c r="G9" s="127"/>
      <c r="H9" s="128"/>
      <c r="I9" s="127"/>
      <c r="J9" s="127">
        <v>2</v>
      </c>
      <c r="K9" s="127"/>
      <c r="L9" s="127"/>
      <c r="M9" s="127">
        <v>2</v>
      </c>
      <c r="N9" s="127"/>
      <c r="O9" s="127">
        <v>2</v>
      </c>
      <c r="P9" s="127"/>
      <c r="Q9" s="127">
        <v>2</v>
      </c>
      <c r="R9" s="127"/>
      <c r="S9" s="127"/>
      <c r="T9" s="127">
        <v>2</v>
      </c>
      <c r="U9" s="127"/>
      <c r="V9" s="127">
        <v>2</v>
      </c>
      <c r="W9" s="127"/>
      <c r="X9" s="127">
        <v>2</v>
      </c>
      <c r="Y9" s="127"/>
      <c r="Z9" s="127"/>
      <c r="AA9" s="127">
        <v>2</v>
      </c>
      <c r="AB9" s="127"/>
      <c r="AC9" s="127">
        <v>2</v>
      </c>
      <c r="AD9" s="127"/>
      <c r="AE9" s="127">
        <v>2</v>
      </c>
      <c r="AF9" s="127"/>
      <c r="AG9" s="129"/>
      <c r="AH9" s="130">
        <f aca="true" t="shared" si="0" ref="AH9:AH14">SUM(C9:AG9)</f>
        <v>22</v>
      </c>
      <c r="AI9" s="213">
        <v>2</v>
      </c>
      <c r="AM9" s="1">
        <f>SUM(AM2:AM8)</f>
        <v>73</v>
      </c>
      <c r="AN9" s="1">
        <f>SUM(AN2:AN8)</f>
        <v>65</v>
      </c>
      <c r="AO9" s="1">
        <v>9</v>
      </c>
    </row>
    <row r="10" spans="1:35" ht="22.5" customHeight="1">
      <c r="A10" s="151">
        <v>2</v>
      </c>
      <c r="B10" s="147" t="s">
        <v>15</v>
      </c>
      <c r="C10" s="143"/>
      <c r="D10" s="19"/>
      <c r="E10" s="19"/>
      <c r="F10" s="20">
        <v>2</v>
      </c>
      <c r="G10" s="20">
        <v>1</v>
      </c>
      <c r="H10" s="104"/>
      <c r="I10" s="20">
        <v>2</v>
      </c>
      <c r="J10" s="20">
        <v>2</v>
      </c>
      <c r="K10" s="20"/>
      <c r="L10" s="20"/>
      <c r="M10" s="20">
        <v>2</v>
      </c>
      <c r="N10" s="20">
        <v>1</v>
      </c>
      <c r="O10" s="20">
        <v>2</v>
      </c>
      <c r="P10" s="20">
        <v>2</v>
      </c>
      <c r="Q10" s="20">
        <v>2</v>
      </c>
      <c r="R10" s="20"/>
      <c r="S10" s="20"/>
      <c r="T10" s="20">
        <v>2</v>
      </c>
      <c r="U10" s="20">
        <v>1</v>
      </c>
      <c r="V10" s="20">
        <v>2</v>
      </c>
      <c r="W10" s="20">
        <v>2</v>
      </c>
      <c r="X10" s="20">
        <v>2</v>
      </c>
      <c r="Y10" s="20"/>
      <c r="Z10" s="20"/>
      <c r="AA10" s="20">
        <v>2</v>
      </c>
      <c r="AB10" s="20">
        <v>1</v>
      </c>
      <c r="AC10" s="20">
        <v>2</v>
      </c>
      <c r="AD10" s="20">
        <v>2</v>
      </c>
      <c r="AE10" s="20">
        <v>2</v>
      </c>
      <c r="AF10" s="20"/>
      <c r="AG10" s="21"/>
      <c r="AH10" s="131">
        <f t="shared" si="0"/>
        <v>34</v>
      </c>
      <c r="AI10" s="213">
        <v>3</v>
      </c>
    </row>
    <row r="11" spans="1:35" ht="22.5" customHeight="1">
      <c r="A11" s="151">
        <v>3</v>
      </c>
      <c r="B11" s="148" t="s">
        <v>16</v>
      </c>
      <c r="C11" s="14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>
        <v>2</v>
      </c>
      <c r="U11" s="20">
        <v>1</v>
      </c>
      <c r="V11" s="20">
        <v>2</v>
      </c>
      <c r="W11" s="20">
        <v>2</v>
      </c>
      <c r="X11" s="20">
        <v>2</v>
      </c>
      <c r="Y11" s="20"/>
      <c r="Z11" s="20"/>
      <c r="AA11" s="20">
        <v>2</v>
      </c>
      <c r="AB11" s="20">
        <v>1</v>
      </c>
      <c r="AC11" s="20">
        <v>2</v>
      </c>
      <c r="AD11" s="20">
        <v>2</v>
      </c>
      <c r="AE11" s="20">
        <v>2</v>
      </c>
      <c r="AF11" s="20"/>
      <c r="AG11" s="21"/>
      <c r="AH11" s="131">
        <f t="shared" si="0"/>
        <v>18</v>
      </c>
      <c r="AI11" s="213">
        <v>3</v>
      </c>
    </row>
    <row r="12" spans="1:35" ht="22.5" customHeight="1">
      <c r="A12" s="151">
        <v>4</v>
      </c>
      <c r="B12" s="148" t="s">
        <v>33</v>
      </c>
      <c r="C12" s="143"/>
      <c r="D12" s="19"/>
      <c r="E12" s="19"/>
      <c r="F12" s="20">
        <v>2</v>
      </c>
      <c r="G12" s="20"/>
      <c r="H12" s="104"/>
      <c r="I12" s="20">
        <v>2</v>
      </c>
      <c r="J12" s="20"/>
      <c r="K12" s="20"/>
      <c r="L12" s="20"/>
      <c r="M12" s="20">
        <v>2</v>
      </c>
      <c r="N12" s="20"/>
      <c r="O12" s="20">
        <v>2</v>
      </c>
      <c r="P12" s="20">
        <v>2</v>
      </c>
      <c r="Q12" s="20"/>
      <c r="R12" s="20"/>
      <c r="S12" s="20"/>
      <c r="T12" s="20">
        <v>2</v>
      </c>
      <c r="U12" s="20"/>
      <c r="V12" s="20">
        <v>2</v>
      </c>
      <c r="W12" s="20">
        <v>2</v>
      </c>
      <c r="X12" s="20"/>
      <c r="Y12" s="20"/>
      <c r="Z12" s="20"/>
      <c r="AA12" s="20">
        <v>2</v>
      </c>
      <c r="AB12" s="20"/>
      <c r="AC12" s="20">
        <v>2</v>
      </c>
      <c r="AD12" s="20">
        <v>2</v>
      </c>
      <c r="AE12" s="20"/>
      <c r="AF12" s="20"/>
      <c r="AG12" s="21"/>
      <c r="AH12" s="131">
        <f t="shared" si="0"/>
        <v>22</v>
      </c>
      <c r="AI12" s="213">
        <v>2</v>
      </c>
    </row>
    <row r="13" spans="1:35" ht="22.5" customHeight="1">
      <c r="A13" s="151">
        <v>5</v>
      </c>
      <c r="B13" s="147" t="s">
        <v>35</v>
      </c>
      <c r="C13" s="144"/>
      <c r="D13" s="24"/>
      <c r="E13" s="24"/>
      <c r="F13" s="25">
        <v>1</v>
      </c>
      <c r="G13" s="25"/>
      <c r="H13" s="113"/>
      <c r="I13" s="25">
        <v>1</v>
      </c>
      <c r="J13" s="25"/>
      <c r="K13" s="25"/>
      <c r="L13" s="25"/>
      <c r="M13" s="25">
        <v>1</v>
      </c>
      <c r="N13" s="25"/>
      <c r="O13" s="25">
        <v>1</v>
      </c>
      <c r="P13" s="25">
        <v>1</v>
      </c>
      <c r="Q13" s="25"/>
      <c r="R13" s="25"/>
      <c r="S13" s="25"/>
      <c r="T13" s="25">
        <v>1</v>
      </c>
      <c r="U13" s="25"/>
      <c r="V13" s="25">
        <v>1</v>
      </c>
      <c r="W13" s="25">
        <v>1</v>
      </c>
      <c r="X13" s="25"/>
      <c r="Y13" s="25"/>
      <c r="Z13" s="25"/>
      <c r="AA13" s="25">
        <v>1</v>
      </c>
      <c r="AB13" s="25"/>
      <c r="AC13" s="25">
        <v>1</v>
      </c>
      <c r="AD13" s="25">
        <v>1</v>
      </c>
      <c r="AE13" s="25"/>
      <c r="AF13" s="25"/>
      <c r="AG13" s="21"/>
      <c r="AH13" s="132">
        <f t="shared" si="0"/>
        <v>11</v>
      </c>
      <c r="AI13" s="213">
        <v>1</v>
      </c>
    </row>
    <row r="14" spans="1:35" ht="22.5" customHeight="1" thickBot="1">
      <c r="A14" s="152">
        <v>6</v>
      </c>
      <c r="B14" s="149" t="s">
        <v>17</v>
      </c>
      <c r="C14" s="145"/>
      <c r="D14" s="133"/>
      <c r="E14" s="133"/>
      <c r="F14" s="216">
        <v>4</v>
      </c>
      <c r="G14" s="216">
        <v>3</v>
      </c>
      <c r="H14" s="135"/>
      <c r="I14" s="216">
        <v>3</v>
      </c>
      <c r="J14" s="216">
        <v>1</v>
      </c>
      <c r="K14" s="216"/>
      <c r="L14" s="216"/>
      <c r="M14" s="216">
        <v>4</v>
      </c>
      <c r="N14" s="216">
        <v>3</v>
      </c>
      <c r="O14" s="216">
        <v>4</v>
      </c>
      <c r="P14" s="216">
        <v>3</v>
      </c>
      <c r="Q14" s="216">
        <v>1</v>
      </c>
      <c r="R14" s="216"/>
      <c r="S14" s="216"/>
      <c r="T14" s="134">
        <v>4</v>
      </c>
      <c r="U14" s="134">
        <v>2</v>
      </c>
      <c r="V14" s="134">
        <v>2</v>
      </c>
      <c r="W14" s="134">
        <v>3</v>
      </c>
      <c r="X14" s="134">
        <v>1</v>
      </c>
      <c r="Y14" s="134"/>
      <c r="Z14" s="134"/>
      <c r="AA14" s="134">
        <v>4</v>
      </c>
      <c r="AB14" s="134">
        <v>2</v>
      </c>
      <c r="AC14" s="134">
        <v>2</v>
      </c>
      <c r="AD14" s="134">
        <v>3</v>
      </c>
      <c r="AE14" s="134">
        <v>1</v>
      </c>
      <c r="AF14" s="134"/>
      <c r="AG14" s="136"/>
      <c r="AH14" s="137">
        <f t="shared" si="0"/>
        <v>50</v>
      </c>
      <c r="AI14" s="213" t="s">
        <v>172</v>
      </c>
    </row>
    <row r="15" spans="3:35" ht="22.5" customHeight="1" thickBot="1">
      <c r="C15" s="32"/>
      <c r="D15" s="32"/>
      <c r="E15" s="32"/>
      <c r="F15" s="1">
        <v>1</v>
      </c>
      <c r="M15" s="1">
        <v>2</v>
      </c>
      <c r="T15" s="1">
        <v>3</v>
      </c>
      <c r="AA15" s="1">
        <v>4</v>
      </c>
      <c r="AF15" s="33"/>
      <c r="AG15" s="33"/>
      <c r="AH15" s="34">
        <f>SUM(AH9:AH14)</f>
        <v>157</v>
      </c>
      <c r="AI15" s="213">
        <v>15</v>
      </c>
    </row>
    <row r="16" spans="3:34" ht="22.5" customHeight="1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1:34" ht="22.5" customHeight="1" thickBot="1">
      <c r="A17" s="347" t="s">
        <v>144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</row>
    <row r="18" spans="1:34" ht="22.5" customHeight="1" thickBot="1">
      <c r="A18" s="357" t="s">
        <v>4</v>
      </c>
      <c r="B18" s="338" t="s">
        <v>5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6">
        <v>19</v>
      </c>
      <c r="V18" s="6">
        <v>20</v>
      </c>
      <c r="W18" s="6">
        <v>21</v>
      </c>
      <c r="X18" s="6">
        <v>22</v>
      </c>
      <c r="Y18" s="6">
        <v>23</v>
      </c>
      <c r="Z18" s="6">
        <v>24</v>
      </c>
      <c r="AA18" s="6">
        <v>25</v>
      </c>
      <c r="AB18" s="6">
        <v>26</v>
      </c>
      <c r="AC18" s="6">
        <v>27</v>
      </c>
      <c r="AD18" s="6">
        <v>28</v>
      </c>
      <c r="AE18" s="6">
        <v>29</v>
      </c>
      <c r="AF18" s="6">
        <v>30</v>
      </c>
      <c r="AG18" s="7">
        <v>31</v>
      </c>
      <c r="AH18" s="339" t="s">
        <v>6</v>
      </c>
    </row>
    <row r="19" spans="1:34" ht="22.5" customHeight="1" thickBot="1">
      <c r="A19" s="358"/>
      <c r="B19" s="338"/>
      <c r="C19" s="125" t="s">
        <v>11</v>
      </c>
      <c r="D19" s="125" t="s">
        <v>12</v>
      </c>
      <c r="E19" s="125" t="s">
        <v>13</v>
      </c>
      <c r="F19" s="125" t="s">
        <v>7</v>
      </c>
      <c r="G19" s="125" t="s">
        <v>8</v>
      </c>
      <c r="H19" s="125" t="s">
        <v>9</v>
      </c>
      <c r="I19" s="125" t="s">
        <v>10</v>
      </c>
      <c r="J19" s="125" t="s">
        <v>11</v>
      </c>
      <c r="K19" s="125" t="s">
        <v>12</v>
      </c>
      <c r="L19" s="125" t="s">
        <v>13</v>
      </c>
      <c r="M19" s="125" t="s">
        <v>7</v>
      </c>
      <c r="N19" s="125" t="s">
        <v>8</v>
      </c>
      <c r="O19" s="125" t="s">
        <v>9</v>
      </c>
      <c r="P19" s="125" t="s">
        <v>10</v>
      </c>
      <c r="Q19" s="125" t="s">
        <v>11</v>
      </c>
      <c r="R19" s="125" t="s">
        <v>12</v>
      </c>
      <c r="S19" s="125" t="s">
        <v>13</v>
      </c>
      <c r="T19" s="125" t="s">
        <v>7</v>
      </c>
      <c r="U19" s="125" t="s">
        <v>8</v>
      </c>
      <c r="V19" s="125" t="s">
        <v>9</v>
      </c>
      <c r="W19" s="125" t="s">
        <v>10</v>
      </c>
      <c r="X19" s="125" t="s">
        <v>11</v>
      </c>
      <c r="Y19" s="125" t="s">
        <v>12</v>
      </c>
      <c r="Z19" s="125" t="s">
        <v>13</v>
      </c>
      <c r="AA19" s="125" t="s">
        <v>7</v>
      </c>
      <c r="AB19" s="125" t="s">
        <v>8</v>
      </c>
      <c r="AC19" s="125" t="s">
        <v>9</v>
      </c>
      <c r="AD19" s="125" t="s">
        <v>10</v>
      </c>
      <c r="AE19" s="125" t="s">
        <v>11</v>
      </c>
      <c r="AF19" s="125" t="s">
        <v>12</v>
      </c>
      <c r="AG19" s="125" t="s">
        <v>13</v>
      </c>
      <c r="AH19" s="350"/>
    </row>
    <row r="20" spans="1:35" ht="22.5" customHeight="1">
      <c r="A20" s="150">
        <v>1</v>
      </c>
      <c r="B20" s="146" t="s">
        <v>89</v>
      </c>
      <c r="C20" s="223"/>
      <c r="D20" s="202"/>
      <c r="E20" s="202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224">
        <v>1</v>
      </c>
      <c r="U20" s="127">
        <v>1</v>
      </c>
      <c r="V20" s="127">
        <v>1</v>
      </c>
      <c r="W20" s="127">
        <v>1</v>
      </c>
      <c r="X20" s="224">
        <v>1</v>
      </c>
      <c r="Y20" s="224">
        <v>1</v>
      </c>
      <c r="Z20" s="127"/>
      <c r="AA20" s="224">
        <v>1</v>
      </c>
      <c r="AB20" s="127">
        <v>1</v>
      </c>
      <c r="AC20" s="127">
        <v>1</v>
      </c>
      <c r="AD20" s="127">
        <v>1</v>
      </c>
      <c r="AE20" s="224">
        <v>1</v>
      </c>
      <c r="AF20" s="224">
        <v>1</v>
      </c>
      <c r="AG20" s="225"/>
      <c r="AH20" s="220">
        <f>SUM(C20:AG20)</f>
        <v>12</v>
      </c>
      <c r="AI20" s="215" t="s">
        <v>159</v>
      </c>
    </row>
    <row r="21" spans="1:35" ht="22.5" customHeight="1">
      <c r="A21" s="151">
        <v>2</v>
      </c>
      <c r="B21" s="147" t="s">
        <v>41</v>
      </c>
      <c r="C21" s="226"/>
      <c r="D21" s="177"/>
      <c r="E21" s="177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0">
        <v>2</v>
      </c>
      <c r="U21" s="20"/>
      <c r="V21" s="20">
        <v>2</v>
      </c>
      <c r="W21" s="20"/>
      <c r="X21" s="20">
        <v>2</v>
      </c>
      <c r="Y21" s="20"/>
      <c r="Z21" s="20"/>
      <c r="AA21" s="20">
        <v>2</v>
      </c>
      <c r="AB21" s="20"/>
      <c r="AC21" s="20">
        <v>2</v>
      </c>
      <c r="AD21" s="20"/>
      <c r="AE21" s="20">
        <v>2</v>
      </c>
      <c r="AF21" s="20"/>
      <c r="AG21" s="227"/>
      <c r="AH21" s="221">
        <f>SUM(C21:AG21)</f>
        <v>12</v>
      </c>
      <c r="AI21" s="215" t="s">
        <v>163</v>
      </c>
    </row>
    <row r="22" spans="1:35" ht="22.5" customHeight="1">
      <c r="A22" s="151">
        <v>3</v>
      </c>
      <c r="B22" s="148" t="s">
        <v>92</v>
      </c>
      <c r="C22" s="228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/>
      <c r="AA22" s="20">
        <v>1</v>
      </c>
      <c r="AB22" s="20">
        <v>1</v>
      </c>
      <c r="AC22" s="20">
        <v>1</v>
      </c>
      <c r="AD22" s="20">
        <v>1</v>
      </c>
      <c r="AE22" s="20">
        <v>1</v>
      </c>
      <c r="AF22" s="20">
        <v>1</v>
      </c>
      <c r="AG22" s="227"/>
      <c r="AH22" s="221">
        <f>SUM(C22:AG22)</f>
        <v>12</v>
      </c>
      <c r="AI22" s="215" t="s">
        <v>167</v>
      </c>
    </row>
    <row r="23" spans="1:34" ht="22.5" customHeight="1" thickBot="1">
      <c r="A23" s="152"/>
      <c r="B23" s="149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229"/>
      <c r="AH23" s="222"/>
    </row>
    <row r="24" spans="3:34" ht="22.5" customHeight="1" thickBot="1">
      <c r="C24" s="32"/>
      <c r="D24" s="32"/>
      <c r="E24" s="32"/>
      <c r="T24" s="1">
        <v>1</v>
      </c>
      <c r="AA24" s="1">
        <v>2</v>
      </c>
      <c r="AF24" s="33"/>
      <c r="AG24" s="33"/>
      <c r="AH24" s="34">
        <f>SUM(AH20:AH23)</f>
        <v>36</v>
      </c>
    </row>
    <row r="26" spans="1:51" ht="22.5" customHeight="1" thickBot="1">
      <c r="A26" s="342" t="s">
        <v>19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Y26" s="1"/>
    </row>
    <row r="27" spans="1:51" ht="22.5" customHeight="1" thickBot="1">
      <c r="A27" s="337" t="s">
        <v>4</v>
      </c>
      <c r="B27" s="343" t="s">
        <v>5</v>
      </c>
      <c r="C27" s="5">
        <v>1</v>
      </c>
      <c r="D27" s="6">
        <v>2</v>
      </c>
      <c r="E27" s="6">
        <v>3</v>
      </c>
      <c r="F27" s="6">
        <v>4</v>
      </c>
      <c r="G27" s="6">
        <v>5</v>
      </c>
      <c r="H27" s="6">
        <v>6</v>
      </c>
      <c r="I27" s="6">
        <v>7</v>
      </c>
      <c r="J27" s="6">
        <v>8</v>
      </c>
      <c r="K27" s="6">
        <v>9</v>
      </c>
      <c r="L27" s="6">
        <v>10</v>
      </c>
      <c r="M27" s="6">
        <v>11</v>
      </c>
      <c r="N27" s="6">
        <v>12</v>
      </c>
      <c r="O27" s="6">
        <v>13</v>
      </c>
      <c r="P27" s="6">
        <v>14</v>
      </c>
      <c r="Q27" s="6">
        <v>15</v>
      </c>
      <c r="R27" s="6">
        <v>16</v>
      </c>
      <c r="S27" s="6">
        <v>17</v>
      </c>
      <c r="T27" s="6">
        <v>18</v>
      </c>
      <c r="U27" s="6">
        <v>19</v>
      </c>
      <c r="V27" s="6">
        <v>20</v>
      </c>
      <c r="W27" s="6">
        <v>21</v>
      </c>
      <c r="X27" s="6">
        <v>22</v>
      </c>
      <c r="Y27" s="6">
        <v>23</v>
      </c>
      <c r="Z27" s="6">
        <v>24</v>
      </c>
      <c r="AA27" s="6">
        <v>25</v>
      </c>
      <c r="AB27" s="6">
        <v>26</v>
      </c>
      <c r="AC27" s="6">
        <v>27</v>
      </c>
      <c r="AD27" s="6">
        <v>28</v>
      </c>
      <c r="AE27" s="6">
        <v>29</v>
      </c>
      <c r="AF27" s="6">
        <v>30</v>
      </c>
      <c r="AG27" s="180">
        <v>31</v>
      </c>
      <c r="AH27" s="339" t="s">
        <v>6</v>
      </c>
      <c r="AY27" s="1"/>
    </row>
    <row r="28" spans="1:52" ht="22.5" customHeight="1" thickBot="1">
      <c r="A28" s="356"/>
      <c r="B28" s="338"/>
      <c r="C28" s="8" t="s">
        <v>11</v>
      </c>
      <c r="D28" s="8" t="s">
        <v>12</v>
      </c>
      <c r="E28" s="8" t="s">
        <v>13</v>
      </c>
      <c r="F28" s="8" t="s">
        <v>7</v>
      </c>
      <c r="G28" s="8" t="s">
        <v>8</v>
      </c>
      <c r="H28" s="8" t="s">
        <v>9</v>
      </c>
      <c r="I28" s="8" t="s">
        <v>10</v>
      </c>
      <c r="J28" s="8" t="s">
        <v>11</v>
      </c>
      <c r="K28" s="8" t="s">
        <v>12</v>
      </c>
      <c r="L28" s="8" t="s">
        <v>13</v>
      </c>
      <c r="M28" s="8" t="s">
        <v>7</v>
      </c>
      <c r="N28" s="8" t="s">
        <v>8</v>
      </c>
      <c r="O28" s="8" t="s">
        <v>9</v>
      </c>
      <c r="P28" s="8" t="s">
        <v>10</v>
      </c>
      <c r="Q28" s="8" t="s">
        <v>11</v>
      </c>
      <c r="R28" s="8" t="s">
        <v>12</v>
      </c>
      <c r="S28" s="8" t="s">
        <v>13</v>
      </c>
      <c r="T28" s="8" t="s">
        <v>7</v>
      </c>
      <c r="U28" s="8" t="s">
        <v>8</v>
      </c>
      <c r="V28" s="8" t="s">
        <v>9</v>
      </c>
      <c r="W28" s="8" t="s">
        <v>10</v>
      </c>
      <c r="X28" s="8" t="s">
        <v>11</v>
      </c>
      <c r="Y28" s="8" t="s">
        <v>12</v>
      </c>
      <c r="Z28" s="8" t="s">
        <v>13</v>
      </c>
      <c r="AA28" s="8" t="s">
        <v>7</v>
      </c>
      <c r="AB28" s="8" t="s">
        <v>8</v>
      </c>
      <c r="AC28" s="8" t="s">
        <v>9</v>
      </c>
      <c r="AD28" s="8" t="s">
        <v>10</v>
      </c>
      <c r="AE28" s="8" t="s">
        <v>11</v>
      </c>
      <c r="AF28" s="8" t="s">
        <v>12</v>
      </c>
      <c r="AG28" s="179" t="s">
        <v>13</v>
      </c>
      <c r="AH28" s="339"/>
      <c r="AK28" s="206" t="s">
        <v>5</v>
      </c>
      <c r="AL28" s="208" t="s">
        <v>21</v>
      </c>
      <c r="AM28" s="212" t="s">
        <v>145</v>
      </c>
      <c r="AN28" s="212" t="s">
        <v>146</v>
      </c>
      <c r="AO28" s="208" t="s">
        <v>22</v>
      </c>
      <c r="AP28" s="212" t="s">
        <v>140</v>
      </c>
      <c r="AR28" s="158" t="s">
        <v>103</v>
      </c>
      <c r="AS28" s="165" t="s">
        <v>22</v>
      </c>
      <c r="AT28" s="166" t="s">
        <v>104</v>
      </c>
      <c r="AU28" s="166" t="s">
        <v>105</v>
      </c>
      <c r="AY28" s="243" t="s">
        <v>179</v>
      </c>
      <c r="AZ28" s="243" t="s">
        <v>180</v>
      </c>
    </row>
    <row r="29" spans="1:52" ht="22.5" customHeight="1">
      <c r="A29" s="184">
        <v>1</v>
      </c>
      <c r="B29" s="204" t="s">
        <v>14</v>
      </c>
      <c r="C29" s="18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5">
        <f aca="true" t="shared" si="1" ref="AH29:AH47">SUM(C29:AG29)</f>
        <v>0</v>
      </c>
      <c r="AJ29" s="102">
        <v>1</v>
      </c>
      <c r="AK29" s="124" t="s">
        <v>14</v>
      </c>
      <c r="AL29" s="157">
        <v>2</v>
      </c>
      <c r="AM29" s="183"/>
      <c r="AN29" s="183">
        <v>2</v>
      </c>
      <c r="AO29" s="156" t="s">
        <v>23</v>
      </c>
      <c r="AP29" s="183"/>
      <c r="AR29" s="159">
        <v>1</v>
      </c>
      <c r="AS29" s="172" t="s">
        <v>23</v>
      </c>
      <c r="AT29" s="160" t="s">
        <v>106</v>
      </c>
      <c r="AU29" s="169" t="s">
        <v>14</v>
      </c>
      <c r="AV29" s="167" t="s">
        <v>112</v>
      </c>
      <c r="AX29" s="97">
        <v>1</v>
      </c>
      <c r="AY29" s="242" t="s">
        <v>14</v>
      </c>
      <c r="AZ29" s="4">
        <v>2</v>
      </c>
    </row>
    <row r="30" spans="1:52" ht="22.5" customHeight="1">
      <c r="A30" s="108">
        <v>2</v>
      </c>
      <c r="B30" s="110" t="s">
        <v>24</v>
      </c>
      <c r="C30" s="14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20">
        <v>2</v>
      </c>
      <c r="V30" s="20">
        <v>2</v>
      </c>
      <c r="W30" s="20"/>
      <c r="X30" s="20">
        <v>2</v>
      </c>
      <c r="Y30" s="20"/>
      <c r="Z30" s="20"/>
      <c r="AA30" s="20"/>
      <c r="AB30" s="20">
        <v>2</v>
      </c>
      <c r="AC30" s="20">
        <v>2</v>
      </c>
      <c r="AD30" s="20"/>
      <c r="AE30" s="20">
        <v>2</v>
      </c>
      <c r="AF30" s="20"/>
      <c r="AG30" s="21"/>
      <c r="AH30" s="26">
        <f t="shared" si="1"/>
        <v>12</v>
      </c>
      <c r="AI30" s="213" t="s">
        <v>153</v>
      </c>
      <c r="AJ30" s="102">
        <v>2</v>
      </c>
      <c r="AK30" s="155" t="s">
        <v>24</v>
      </c>
      <c r="AL30" s="157">
        <v>3</v>
      </c>
      <c r="AM30" s="183">
        <v>2</v>
      </c>
      <c r="AN30" s="183">
        <v>1</v>
      </c>
      <c r="AO30" s="209" t="s">
        <v>135</v>
      </c>
      <c r="AP30" s="183"/>
      <c r="AR30" s="161">
        <v>2</v>
      </c>
      <c r="AS30" s="172" t="s">
        <v>38</v>
      </c>
      <c r="AT30" s="160" t="s">
        <v>136</v>
      </c>
      <c r="AU30" s="169" t="s">
        <v>87</v>
      </c>
      <c r="AV30" s="168" t="s">
        <v>125</v>
      </c>
      <c r="AX30" s="97">
        <v>2</v>
      </c>
      <c r="AY30" s="169" t="s">
        <v>65</v>
      </c>
      <c r="AZ30" s="4">
        <v>2</v>
      </c>
    </row>
    <row r="31" spans="1:52" ht="22.5" customHeight="1">
      <c r="A31" s="108">
        <v>3</v>
      </c>
      <c r="B31" s="110" t="s">
        <v>86</v>
      </c>
      <c r="C31" s="14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/>
      <c r="AA31" s="20">
        <v>1</v>
      </c>
      <c r="AB31" s="20">
        <v>1</v>
      </c>
      <c r="AC31" s="20">
        <v>1</v>
      </c>
      <c r="AD31" s="20">
        <v>1</v>
      </c>
      <c r="AE31" s="20">
        <v>1</v>
      </c>
      <c r="AF31" s="20">
        <v>1</v>
      </c>
      <c r="AG31" s="20"/>
      <c r="AH31" s="26">
        <f t="shared" si="1"/>
        <v>12</v>
      </c>
      <c r="AI31" s="213" t="s">
        <v>155</v>
      </c>
      <c r="AJ31" s="102">
        <v>3</v>
      </c>
      <c r="AK31" s="155" t="s">
        <v>86</v>
      </c>
      <c r="AL31" s="157">
        <v>2</v>
      </c>
      <c r="AM31" s="183">
        <v>2</v>
      </c>
      <c r="AN31" s="183"/>
      <c r="AO31" s="209" t="s">
        <v>26</v>
      </c>
      <c r="AP31" s="183"/>
      <c r="AR31" s="161">
        <v>3</v>
      </c>
      <c r="AS31" s="172" t="s">
        <v>50</v>
      </c>
      <c r="AT31" s="160" t="s">
        <v>106</v>
      </c>
      <c r="AU31" s="169" t="s">
        <v>51</v>
      </c>
      <c r="AV31" s="168" t="s">
        <v>127</v>
      </c>
      <c r="AX31" s="97">
        <v>3</v>
      </c>
      <c r="AY31" s="169" t="s">
        <v>35</v>
      </c>
      <c r="AZ31" s="4">
        <v>2</v>
      </c>
    </row>
    <row r="32" spans="1:52" ht="22.5" customHeight="1">
      <c r="A32" s="108">
        <v>4</v>
      </c>
      <c r="B32" s="110" t="s">
        <v>87</v>
      </c>
      <c r="C32" s="143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4">
        <v>1</v>
      </c>
      <c r="U32" s="20">
        <v>1</v>
      </c>
      <c r="V32" s="20">
        <v>1</v>
      </c>
      <c r="W32" s="20">
        <v>1</v>
      </c>
      <c r="X32" s="44">
        <v>1</v>
      </c>
      <c r="Y32" s="44">
        <v>1</v>
      </c>
      <c r="Z32" s="44"/>
      <c r="AA32" s="44">
        <v>1</v>
      </c>
      <c r="AB32" s="20">
        <v>1</v>
      </c>
      <c r="AC32" s="20">
        <v>1</v>
      </c>
      <c r="AD32" s="20">
        <v>1</v>
      </c>
      <c r="AE32" s="44">
        <v>1</v>
      </c>
      <c r="AF32" s="44">
        <v>1</v>
      </c>
      <c r="AG32" s="44"/>
      <c r="AH32" s="26">
        <f t="shared" si="1"/>
        <v>12</v>
      </c>
      <c r="AI32" s="213" t="s">
        <v>156</v>
      </c>
      <c r="AJ32" s="102">
        <v>4</v>
      </c>
      <c r="AK32" s="155" t="s">
        <v>151</v>
      </c>
      <c r="AL32" s="157">
        <v>2</v>
      </c>
      <c r="AM32" s="183">
        <v>2</v>
      </c>
      <c r="AN32" s="183"/>
      <c r="AO32" s="209" t="s">
        <v>38</v>
      </c>
      <c r="AP32" s="183"/>
      <c r="AR32" s="161">
        <v>4</v>
      </c>
      <c r="AS32" s="172" t="s">
        <v>60</v>
      </c>
      <c r="AT32" s="160" t="s">
        <v>107</v>
      </c>
      <c r="AU32" s="169" t="s">
        <v>49</v>
      </c>
      <c r="AV32" s="164" t="s">
        <v>117</v>
      </c>
      <c r="AX32" s="97">
        <v>4</v>
      </c>
      <c r="AY32" s="169" t="s">
        <v>29</v>
      </c>
      <c r="AZ32" s="4">
        <v>3</v>
      </c>
    </row>
    <row r="33" spans="1:52" ht="22.5" customHeight="1">
      <c r="A33" s="108">
        <v>5</v>
      </c>
      <c r="B33" s="110" t="s">
        <v>29</v>
      </c>
      <c r="C33" s="14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2">
        <v>1</v>
      </c>
      <c r="U33" s="20">
        <v>2</v>
      </c>
      <c r="V33" s="20">
        <v>2</v>
      </c>
      <c r="W33" s="20">
        <v>1</v>
      </c>
      <c r="X33" s="42">
        <v>2</v>
      </c>
      <c r="Y33" s="44">
        <v>1</v>
      </c>
      <c r="Z33" s="44"/>
      <c r="AA33" s="42">
        <v>1</v>
      </c>
      <c r="AB33" s="20">
        <v>2</v>
      </c>
      <c r="AC33" s="20">
        <v>2</v>
      </c>
      <c r="AD33" s="20">
        <v>1</v>
      </c>
      <c r="AE33" s="42">
        <v>2</v>
      </c>
      <c r="AF33" s="44">
        <v>1</v>
      </c>
      <c r="AG33" s="44"/>
      <c r="AH33" s="26">
        <f t="shared" si="1"/>
        <v>18</v>
      </c>
      <c r="AI33" s="213" t="s">
        <v>149</v>
      </c>
      <c r="AJ33" s="102">
        <v>5</v>
      </c>
      <c r="AK33" s="155" t="s">
        <v>29</v>
      </c>
      <c r="AL33" s="157">
        <v>3</v>
      </c>
      <c r="AM33" s="183">
        <v>3</v>
      </c>
      <c r="AN33" s="183"/>
      <c r="AO33" s="209" t="s">
        <v>131</v>
      </c>
      <c r="AP33" s="183"/>
      <c r="AR33" s="161">
        <v>5</v>
      </c>
      <c r="AS33" s="172" t="s">
        <v>76</v>
      </c>
      <c r="AT33" s="160" t="s">
        <v>147</v>
      </c>
      <c r="AU33" s="169" t="s">
        <v>45</v>
      </c>
      <c r="AV33" s="167" t="s">
        <v>116</v>
      </c>
      <c r="AX33" s="97">
        <v>5</v>
      </c>
      <c r="AY33" s="169" t="s">
        <v>45</v>
      </c>
      <c r="AZ33" s="4">
        <v>3</v>
      </c>
    </row>
    <row r="34" spans="1:52" ht="22.5" customHeight="1">
      <c r="A34" s="108">
        <v>6</v>
      </c>
      <c r="B34" s="110" t="s">
        <v>65</v>
      </c>
      <c r="C34" s="143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6">
        <f t="shared" si="1"/>
        <v>0</v>
      </c>
      <c r="AJ34" s="102">
        <v>6</v>
      </c>
      <c r="AK34" s="155" t="s">
        <v>65</v>
      </c>
      <c r="AL34" s="157">
        <v>2</v>
      </c>
      <c r="AM34" s="183"/>
      <c r="AN34" s="183">
        <v>2</v>
      </c>
      <c r="AO34" s="209" t="s">
        <v>56</v>
      </c>
      <c r="AP34" s="183"/>
      <c r="AR34" s="161">
        <v>6</v>
      </c>
      <c r="AS34" s="172" t="s">
        <v>56</v>
      </c>
      <c r="AT34" s="160" t="s">
        <v>106</v>
      </c>
      <c r="AU34" s="169" t="s">
        <v>65</v>
      </c>
      <c r="AV34" s="168" t="s">
        <v>113</v>
      </c>
      <c r="AX34" s="97">
        <v>6</v>
      </c>
      <c r="AY34" s="169" t="s">
        <v>49</v>
      </c>
      <c r="AZ34" s="4">
        <v>3</v>
      </c>
    </row>
    <row r="35" spans="1:52" ht="22.5" customHeight="1">
      <c r="A35" s="108">
        <v>7</v>
      </c>
      <c r="B35" s="110" t="s">
        <v>88</v>
      </c>
      <c r="C35" s="14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4">
        <v>1</v>
      </c>
      <c r="U35" s="20">
        <v>1</v>
      </c>
      <c r="V35" s="20">
        <v>1</v>
      </c>
      <c r="W35" s="20">
        <v>1</v>
      </c>
      <c r="X35" s="44">
        <v>1</v>
      </c>
      <c r="Y35" s="44">
        <v>1</v>
      </c>
      <c r="Z35" s="44"/>
      <c r="AA35" s="44">
        <v>1</v>
      </c>
      <c r="AB35" s="20">
        <v>1</v>
      </c>
      <c r="AC35" s="20">
        <v>1</v>
      </c>
      <c r="AD35" s="20">
        <v>1</v>
      </c>
      <c r="AE35" s="44">
        <v>1</v>
      </c>
      <c r="AF35" s="44">
        <v>1</v>
      </c>
      <c r="AG35" s="44"/>
      <c r="AH35" s="26">
        <f t="shared" si="1"/>
        <v>12</v>
      </c>
      <c r="AI35" s="213" t="s">
        <v>158</v>
      </c>
      <c r="AJ35" s="102">
        <v>7</v>
      </c>
      <c r="AK35" s="155" t="s">
        <v>88</v>
      </c>
      <c r="AL35" s="157">
        <v>2</v>
      </c>
      <c r="AM35" s="183">
        <v>2</v>
      </c>
      <c r="AN35" s="183"/>
      <c r="AO35" s="209" t="s">
        <v>34</v>
      </c>
      <c r="AP35" s="183"/>
      <c r="AR35" s="161">
        <v>7</v>
      </c>
      <c r="AS35" s="172" t="s">
        <v>75</v>
      </c>
      <c r="AT35" s="160" t="s">
        <v>106</v>
      </c>
      <c r="AU35" s="169" t="s">
        <v>49</v>
      </c>
      <c r="AV35" s="164" t="s">
        <v>117</v>
      </c>
      <c r="AX35" s="97">
        <v>7</v>
      </c>
      <c r="AY35" s="169" t="s">
        <v>41</v>
      </c>
      <c r="AZ35" s="4">
        <v>4</v>
      </c>
    </row>
    <row r="36" spans="1:52" ht="22.5" customHeight="1">
      <c r="A36" s="108">
        <v>8</v>
      </c>
      <c r="B36" s="110" t="s">
        <v>89</v>
      </c>
      <c r="C36" s="14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6">
        <f t="shared" si="1"/>
        <v>0</v>
      </c>
      <c r="AJ36" s="102">
        <v>8</v>
      </c>
      <c r="AK36" s="155" t="s">
        <v>89</v>
      </c>
      <c r="AL36" s="157">
        <v>2</v>
      </c>
      <c r="AM36" s="183"/>
      <c r="AN36" s="210">
        <v>2</v>
      </c>
      <c r="AO36" s="209" t="s">
        <v>25</v>
      </c>
      <c r="AP36" s="210">
        <v>2</v>
      </c>
      <c r="AR36" s="161">
        <v>8</v>
      </c>
      <c r="AS36" s="172" t="s">
        <v>95</v>
      </c>
      <c r="AT36" s="160" t="s">
        <v>106</v>
      </c>
      <c r="AU36" s="169" t="s">
        <v>35</v>
      </c>
      <c r="AV36" s="167" t="s">
        <v>114</v>
      </c>
      <c r="AX36" s="97">
        <v>8</v>
      </c>
      <c r="AY36" s="169" t="s">
        <v>43</v>
      </c>
      <c r="AZ36" s="4">
        <v>4</v>
      </c>
    </row>
    <row r="37" spans="1:52" ht="22.5" customHeight="1">
      <c r="A37" s="108">
        <v>9</v>
      </c>
      <c r="B37" s="187" t="s">
        <v>90</v>
      </c>
      <c r="C37" s="14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4">
        <v>1</v>
      </c>
      <c r="U37" s="20">
        <v>1</v>
      </c>
      <c r="V37" s="20">
        <v>1</v>
      </c>
      <c r="W37" s="20">
        <v>1</v>
      </c>
      <c r="X37" s="44">
        <v>1</v>
      </c>
      <c r="Y37" s="44">
        <v>1</v>
      </c>
      <c r="Z37" s="44"/>
      <c r="AA37" s="44">
        <v>1</v>
      </c>
      <c r="AB37" s="20">
        <v>1</v>
      </c>
      <c r="AC37" s="20">
        <v>1</v>
      </c>
      <c r="AD37" s="20">
        <v>1</v>
      </c>
      <c r="AE37" s="44">
        <v>1</v>
      </c>
      <c r="AF37" s="44">
        <v>1</v>
      </c>
      <c r="AG37" s="44"/>
      <c r="AH37" s="26">
        <f t="shared" si="1"/>
        <v>12</v>
      </c>
      <c r="AI37" s="213" t="s">
        <v>160</v>
      </c>
      <c r="AJ37" s="102">
        <v>9</v>
      </c>
      <c r="AK37" s="203" t="s">
        <v>90</v>
      </c>
      <c r="AL37" s="157">
        <v>2</v>
      </c>
      <c r="AM37" s="183">
        <v>2</v>
      </c>
      <c r="AN37" s="183"/>
      <c r="AO37" s="209" t="s">
        <v>40</v>
      </c>
      <c r="AP37" s="183"/>
      <c r="AR37" s="161">
        <v>9</v>
      </c>
      <c r="AS37" s="172" t="s">
        <v>26</v>
      </c>
      <c r="AT37" s="160" t="s">
        <v>106</v>
      </c>
      <c r="AU37" s="169" t="s">
        <v>86</v>
      </c>
      <c r="AV37" s="168" t="s">
        <v>128</v>
      </c>
      <c r="AX37" s="97">
        <v>9</v>
      </c>
      <c r="AY37" s="169" t="s">
        <v>93</v>
      </c>
      <c r="AZ37" s="4">
        <v>2</v>
      </c>
    </row>
    <row r="38" spans="1:52" ht="22.5" customHeight="1">
      <c r="A38" s="108">
        <v>10</v>
      </c>
      <c r="B38" s="110" t="s">
        <v>35</v>
      </c>
      <c r="C38" s="14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6">
        <f t="shared" si="1"/>
        <v>0</v>
      </c>
      <c r="AJ38" s="102">
        <v>10</v>
      </c>
      <c r="AK38" s="155" t="s">
        <v>35</v>
      </c>
      <c r="AL38" s="157">
        <v>2</v>
      </c>
      <c r="AM38" s="183"/>
      <c r="AN38" s="183">
        <v>2</v>
      </c>
      <c r="AO38" s="156" t="s">
        <v>95</v>
      </c>
      <c r="AP38" s="183"/>
      <c r="AR38" s="161">
        <v>10</v>
      </c>
      <c r="AS38" s="172" t="s">
        <v>30</v>
      </c>
      <c r="AT38" s="160" t="s">
        <v>106</v>
      </c>
      <c r="AU38" s="169" t="s">
        <v>24</v>
      </c>
      <c r="AV38" s="168" t="s">
        <v>121</v>
      </c>
      <c r="AX38" s="97">
        <v>10</v>
      </c>
      <c r="AY38" s="169" t="s">
        <v>24</v>
      </c>
      <c r="AZ38" s="4">
        <v>3</v>
      </c>
    </row>
    <row r="39" spans="1:52" ht="22.5" customHeight="1">
      <c r="A39" s="108">
        <v>11</v>
      </c>
      <c r="B39" s="187" t="s">
        <v>176</v>
      </c>
      <c r="C39" s="14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4">
        <v>1</v>
      </c>
      <c r="U39" s="20">
        <v>1</v>
      </c>
      <c r="V39" s="20">
        <v>1</v>
      </c>
      <c r="W39" s="20">
        <v>1</v>
      </c>
      <c r="X39" s="44">
        <v>1</v>
      </c>
      <c r="Y39" s="44">
        <v>1</v>
      </c>
      <c r="Z39" s="44"/>
      <c r="AA39" s="44">
        <v>1</v>
      </c>
      <c r="AB39" s="20">
        <v>1</v>
      </c>
      <c r="AC39" s="20">
        <v>1</v>
      </c>
      <c r="AD39" s="20">
        <v>1</v>
      </c>
      <c r="AE39" s="44">
        <v>1</v>
      </c>
      <c r="AF39" s="44">
        <v>1</v>
      </c>
      <c r="AG39" s="44"/>
      <c r="AH39" s="26">
        <f t="shared" si="1"/>
        <v>12</v>
      </c>
      <c r="AI39" s="213" t="s">
        <v>165</v>
      </c>
      <c r="AJ39" s="102">
        <v>11</v>
      </c>
      <c r="AK39" s="155" t="s">
        <v>41</v>
      </c>
      <c r="AL39" s="157">
        <v>4</v>
      </c>
      <c r="AM39" s="183">
        <v>2</v>
      </c>
      <c r="AN39" s="210">
        <v>2</v>
      </c>
      <c r="AO39" s="211" t="s">
        <v>134</v>
      </c>
      <c r="AP39" s="210">
        <v>2</v>
      </c>
      <c r="AR39" s="161">
        <v>11</v>
      </c>
      <c r="AS39" s="172" t="s">
        <v>61</v>
      </c>
      <c r="AT39" s="160" t="s">
        <v>107</v>
      </c>
      <c r="AU39" s="169" t="s">
        <v>24</v>
      </c>
      <c r="AV39" s="168" t="s">
        <v>121</v>
      </c>
      <c r="AX39" s="97">
        <v>11</v>
      </c>
      <c r="AY39" s="169" t="s">
        <v>91</v>
      </c>
      <c r="AZ39" s="4">
        <v>2</v>
      </c>
    </row>
    <row r="40" spans="1:52" ht="22.5" customHeight="1">
      <c r="A40" s="108">
        <v>12</v>
      </c>
      <c r="B40" s="110" t="s">
        <v>41</v>
      </c>
      <c r="C40" s="143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4"/>
      <c r="U40" s="20">
        <v>2</v>
      </c>
      <c r="V40" s="20"/>
      <c r="W40" s="20">
        <v>2</v>
      </c>
      <c r="X40" s="44"/>
      <c r="Y40" s="44">
        <v>2</v>
      </c>
      <c r="Z40" s="44"/>
      <c r="AA40" s="44"/>
      <c r="AB40" s="20">
        <v>2</v>
      </c>
      <c r="AC40" s="20"/>
      <c r="AD40" s="20">
        <v>2</v>
      </c>
      <c r="AE40" s="44"/>
      <c r="AF40" s="44">
        <v>2</v>
      </c>
      <c r="AG40" s="44"/>
      <c r="AH40" s="26">
        <f t="shared" si="1"/>
        <v>12</v>
      </c>
      <c r="AI40" s="213" t="s">
        <v>162</v>
      </c>
      <c r="AJ40" s="102">
        <v>12</v>
      </c>
      <c r="AK40" s="155" t="s">
        <v>132</v>
      </c>
      <c r="AL40" s="157">
        <v>2</v>
      </c>
      <c r="AM40" s="183">
        <v>2</v>
      </c>
      <c r="AN40" s="183"/>
      <c r="AO40" s="209" t="s">
        <v>77</v>
      </c>
      <c r="AP40" s="183"/>
      <c r="AR40" s="161">
        <v>12</v>
      </c>
      <c r="AS40" s="172" t="s">
        <v>57</v>
      </c>
      <c r="AT40" s="160" t="s">
        <v>108</v>
      </c>
      <c r="AU40" s="169" t="s">
        <v>43</v>
      </c>
      <c r="AV40" s="167" t="s">
        <v>119</v>
      </c>
      <c r="AX40" s="97">
        <v>12</v>
      </c>
      <c r="AY40" s="169" t="s">
        <v>88</v>
      </c>
      <c r="AZ40" s="4">
        <v>2</v>
      </c>
    </row>
    <row r="41" spans="1:52" ht="22.5" customHeight="1">
      <c r="A41" s="108">
        <v>13</v>
      </c>
      <c r="B41" s="110" t="s">
        <v>132</v>
      </c>
      <c r="C41" s="14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4">
        <v>1</v>
      </c>
      <c r="U41" s="20">
        <v>1</v>
      </c>
      <c r="V41" s="20">
        <v>1</v>
      </c>
      <c r="W41" s="20">
        <v>1</v>
      </c>
      <c r="X41" s="44">
        <v>1</v>
      </c>
      <c r="Y41" s="44">
        <v>1</v>
      </c>
      <c r="Z41" s="44"/>
      <c r="AA41" s="44">
        <v>1</v>
      </c>
      <c r="AB41" s="20">
        <v>1</v>
      </c>
      <c r="AC41" s="20">
        <v>1</v>
      </c>
      <c r="AD41" s="20">
        <v>1</v>
      </c>
      <c r="AE41" s="44">
        <v>1</v>
      </c>
      <c r="AF41" s="44">
        <v>1</v>
      </c>
      <c r="AG41" s="44"/>
      <c r="AH41" s="26">
        <f t="shared" si="1"/>
        <v>12</v>
      </c>
      <c r="AI41" s="213" t="s">
        <v>164</v>
      </c>
      <c r="AJ41" s="102">
        <v>13</v>
      </c>
      <c r="AK41" s="155" t="s">
        <v>91</v>
      </c>
      <c r="AL41" s="157">
        <v>2</v>
      </c>
      <c r="AM41" s="183">
        <v>2</v>
      </c>
      <c r="AN41" s="183"/>
      <c r="AO41" s="209" t="s">
        <v>97</v>
      </c>
      <c r="AP41" s="183"/>
      <c r="AR41" s="161">
        <v>13</v>
      </c>
      <c r="AS41" s="172" t="s">
        <v>34</v>
      </c>
      <c r="AT41" s="160" t="s">
        <v>106</v>
      </c>
      <c r="AU41" s="169" t="s">
        <v>88</v>
      </c>
      <c r="AV41" s="164" t="s">
        <v>126</v>
      </c>
      <c r="AX41" s="97">
        <v>13</v>
      </c>
      <c r="AY41" s="169" t="s">
        <v>51</v>
      </c>
      <c r="AZ41" s="4">
        <v>2</v>
      </c>
    </row>
    <row r="42" spans="1:52" ht="22.5" customHeight="1">
      <c r="A42" s="108">
        <v>14</v>
      </c>
      <c r="B42" s="110" t="s">
        <v>43</v>
      </c>
      <c r="C42" s="14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4">
        <v>2</v>
      </c>
      <c r="U42" s="20"/>
      <c r="V42" s="20">
        <v>2</v>
      </c>
      <c r="W42" s="20"/>
      <c r="X42" s="44">
        <v>2</v>
      </c>
      <c r="Y42" s="44"/>
      <c r="Z42" s="44"/>
      <c r="AA42" s="44">
        <v>2</v>
      </c>
      <c r="AB42" s="20"/>
      <c r="AC42" s="20">
        <v>2</v>
      </c>
      <c r="AD42" s="20"/>
      <c r="AE42" s="44">
        <v>2</v>
      </c>
      <c r="AF42" s="44"/>
      <c r="AG42" s="44"/>
      <c r="AH42" s="26">
        <f t="shared" si="1"/>
        <v>12</v>
      </c>
      <c r="AI42" s="213" t="s">
        <v>173</v>
      </c>
      <c r="AJ42" s="102">
        <v>14</v>
      </c>
      <c r="AK42" s="155" t="s">
        <v>43</v>
      </c>
      <c r="AL42" s="157">
        <v>3</v>
      </c>
      <c r="AM42" s="183">
        <v>2</v>
      </c>
      <c r="AN42" s="183">
        <v>1</v>
      </c>
      <c r="AO42" s="209" t="s">
        <v>129</v>
      </c>
      <c r="AP42" s="183"/>
      <c r="AR42" s="161">
        <v>14</v>
      </c>
      <c r="AS42" s="172" t="s">
        <v>32</v>
      </c>
      <c r="AT42" s="160" t="s">
        <v>106</v>
      </c>
      <c r="AU42" s="169" t="s">
        <v>93</v>
      </c>
      <c r="AV42" s="168" t="s">
        <v>120</v>
      </c>
      <c r="AX42" s="97">
        <v>14</v>
      </c>
      <c r="AY42" s="169" t="s">
        <v>90</v>
      </c>
      <c r="AZ42" s="4">
        <v>2</v>
      </c>
    </row>
    <row r="43" spans="1:52" ht="22.5" customHeight="1">
      <c r="A43" s="108">
        <v>15</v>
      </c>
      <c r="B43" s="110" t="s">
        <v>45</v>
      </c>
      <c r="C43" s="14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4">
        <v>2</v>
      </c>
      <c r="U43" s="20">
        <v>2</v>
      </c>
      <c r="V43" s="20">
        <v>1</v>
      </c>
      <c r="W43" s="20">
        <v>2</v>
      </c>
      <c r="X43" s="44">
        <v>1</v>
      </c>
      <c r="Y43" s="44">
        <v>1</v>
      </c>
      <c r="Z43" s="44"/>
      <c r="AA43" s="44">
        <v>2</v>
      </c>
      <c r="AB43" s="20">
        <v>2</v>
      </c>
      <c r="AC43" s="20">
        <v>1</v>
      </c>
      <c r="AD43" s="20">
        <v>2</v>
      </c>
      <c r="AE43" s="44">
        <v>1</v>
      </c>
      <c r="AF43" s="44">
        <v>1</v>
      </c>
      <c r="AG43" s="44"/>
      <c r="AH43" s="26">
        <f t="shared" si="1"/>
        <v>18</v>
      </c>
      <c r="AI43" s="213" t="s">
        <v>148</v>
      </c>
      <c r="AJ43" s="102">
        <v>15</v>
      </c>
      <c r="AK43" s="155" t="s">
        <v>45</v>
      </c>
      <c r="AL43" s="157">
        <v>3</v>
      </c>
      <c r="AM43" s="183">
        <v>3</v>
      </c>
      <c r="AN43" s="183"/>
      <c r="AO43" s="209" t="s">
        <v>110</v>
      </c>
      <c r="AP43" s="183"/>
      <c r="AR43" s="161">
        <v>15</v>
      </c>
      <c r="AS43" s="172" t="s">
        <v>96</v>
      </c>
      <c r="AT43" s="160" t="s">
        <v>106</v>
      </c>
      <c r="AU43" s="169" t="s">
        <v>43</v>
      </c>
      <c r="AV43" s="167" t="s">
        <v>119</v>
      </c>
      <c r="AX43" s="97">
        <v>15</v>
      </c>
      <c r="AY43" s="169" t="s">
        <v>92</v>
      </c>
      <c r="AZ43" s="4">
        <v>2</v>
      </c>
    </row>
    <row r="44" spans="1:52" ht="22.5" customHeight="1">
      <c r="A44" s="108">
        <v>16</v>
      </c>
      <c r="B44" s="110" t="s">
        <v>92</v>
      </c>
      <c r="C44" s="14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6">
        <f t="shared" si="1"/>
        <v>0</v>
      </c>
      <c r="AJ44" s="102">
        <v>16</v>
      </c>
      <c r="AK44" s="155" t="s">
        <v>92</v>
      </c>
      <c r="AL44" s="157">
        <v>2</v>
      </c>
      <c r="AM44" s="183"/>
      <c r="AN44" s="210">
        <v>2</v>
      </c>
      <c r="AO44" s="209" t="s">
        <v>130</v>
      </c>
      <c r="AP44" s="210">
        <v>2</v>
      </c>
      <c r="AR44" s="161">
        <v>16</v>
      </c>
      <c r="AS44" s="172" t="s">
        <v>52</v>
      </c>
      <c r="AT44" s="160" t="s">
        <v>107</v>
      </c>
      <c r="AU44" s="169" t="s">
        <v>29</v>
      </c>
      <c r="AV44" s="167" t="s">
        <v>115</v>
      </c>
      <c r="AX44" s="97">
        <v>16</v>
      </c>
      <c r="AY44" s="169" t="s">
        <v>86</v>
      </c>
      <c r="AZ44" s="4">
        <v>2</v>
      </c>
    </row>
    <row r="45" spans="1:52" ht="22.5" customHeight="1">
      <c r="A45" s="108">
        <v>17</v>
      </c>
      <c r="B45" s="110" t="s">
        <v>49</v>
      </c>
      <c r="C45" s="14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2"/>
      <c r="U45" s="20">
        <v>2</v>
      </c>
      <c r="V45" s="20">
        <v>2</v>
      </c>
      <c r="W45" s="20"/>
      <c r="X45" s="42">
        <v>2</v>
      </c>
      <c r="Y45" s="42"/>
      <c r="Z45" s="42"/>
      <c r="AA45" s="42"/>
      <c r="AB45" s="20">
        <v>2</v>
      </c>
      <c r="AC45" s="20">
        <v>2</v>
      </c>
      <c r="AD45" s="20"/>
      <c r="AE45" s="42">
        <v>2</v>
      </c>
      <c r="AF45" s="42"/>
      <c r="AG45" s="42"/>
      <c r="AH45" s="26">
        <f t="shared" si="1"/>
        <v>12</v>
      </c>
      <c r="AI45" s="213" t="s">
        <v>168</v>
      </c>
      <c r="AJ45" s="102">
        <v>17</v>
      </c>
      <c r="AK45" s="155" t="s">
        <v>49</v>
      </c>
      <c r="AL45" s="157">
        <v>3</v>
      </c>
      <c r="AM45" s="183">
        <v>2</v>
      </c>
      <c r="AN45" s="183">
        <v>1</v>
      </c>
      <c r="AO45" s="209" t="s">
        <v>150</v>
      </c>
      <c r="AP45" s="183"/>
      <c r="AR45" s="161">
        <v>17</v>
      </c>
      <c r="AS45" s="172" t="s">
        <v>77</v>
      </c>
      <c r="AT45" s="160" t="s">
        <v>106</v>
      </c>
      <c r="AU45" s="169" t="s">
        <v>132</v>
      </c>
      <c r="AV45" s="170" t="s">
        <v>133</v>
      </c>
      <c r="AX45" s="97">
        <v>17</v>
      </c>
      <c r="AY45" s="169" t="s">
        <v>89</v>
      </c>
      <c r="AZ45" s="4">
        <v>2</v>
      </c>
    </row>
    <row r="46" spans="1:52" ht="22.5" customHeight="1">
      <c r="A46" s="108">
        <v>18</v>
      </c>
      <c r="B46" s="110" t="s">
        <v>51</v>
      </c>
      <c r="C46" s="14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4">
        <v>1</v>
      </c>
      <c r="U46" s="20">
        <v>1</v>
      </c>
      <c r="V46" s="20">
        <v>1</v>
      </c>
      <c r="W46" s="20">
        <v>1</v>
      </c>
      <c r="X46" s="44">
        <v>1</v>
      </c>
      <c r="Y46" s="44">
        <v>1</v>
      </c>
      <c r="Z46" s="44"/>
      <c r="AA46" s="44">
        <v>1</v>
      </c>
      <c r="AB46" s="20">
        <v>1</v>
      </c>
      <c r="AC46" s="20">
        <v>1</v>
      </c>
      <c r="AD46" s="20">
        <v>1</v>
      </c>
      <c r="AE46" s="44">
        <v>1</v>
      </c>
      <c r="AF46" s="44">
        <v>1</v>
      </c>
      <c r="AG46" s="44"/>
      <c r="AH46" s="26">
        <f t="shared" si="1"/>
        <v>12</v>
      </c>
      <c r="AI46" s="213" t="s">
        <v>170</v>
      </c>
      <c r="AJ46" s="102">
        <v>18</v>
      </c>
      <c r="AK46" s="155" t="s">
        <v>51</v>
      </c>
      <c r="AL46" s="157">
        <v>2</v>
      </c>
      <c r="AM46" s="183">
        <v>2</v>
      </c>
      <c r="AN46" s="183"/>
      <c r="AO46" s="209" t="s">
        <v>50</v>
      </c>
      <c r="AP46" s="183"/>
      <c r="AR46" s="161">
        <v>18</v>
      </c>
      <c r="AS46" s="172" t="s">
        <v>97</v>
      </c>
      <c r="AT46" s="160" t="s">
        <v>106</v>
      </c>
      <c r="AU46" s="169" t="s">
        <v>39</v>
      </c>
      <c r="AV46" s="168" t="s">
        <v>122</v>
      </c>
      <c r="AX46" s="97">
        <v>18</v>
      </c>
      <c r="AY46" s="169" t="s">
        <v>87</v>
      </c>
      <c r="AZ46" s="4">
        <v>2</v>
      </c>
    </row>
    <row r="47" spans="1:52" ht="22.5" customHeight="1">
      <c r="A47" s="108">
        <v>19</v>
      </c>
      <c r="B47" s="110" t="s">
        <v>93</v>
      </c>
      <c r="C47" s="14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4">
        <v>1</v>
      </c>
      <c r="U47" s="20">
        <v>1</v>
      </c>
      <c r="V47" s="20">
        <v>1</v>
      </c>
      <c r="W47" s="20">
        <v>1</v>
      </c>
      <c r="X47" s="44">
        <v>1</v>
      </c>
      <c r="Y47" s="44">
        <v>1</v>
      </c>
      <c r="Z47" s="44"/>
      <c r="AA47" s="44">
        <v>1</v>
      </c>
      <c r="AB47" s="20">
        <v>1</v>
      </c>
      <c r="AC47" s="20">
        <v>1</v>
      </c>
      <c r="AD47" s="20">
        <v>1</v>
      </c>
      <c r="AE47" s="44">
        <v>1</v>
      </c>
      <c r="AF47" s="44">
        <v>1</v>
      </c>
      <c r="AG47" s="44"/>
      <c r="AH47" s="26">
        <f t="shared" si="1"/>
        <v>12</v>
      </c>
      <c r="AI47" s="213" t="s">
        <v>171</v>
      </c>
      <c r="AJ47" s="102">
        <v>19</v>
      </c>
      <c r="AK47" s="207" t="s">
        <v>93</v>
      </c>
      <c r="AL47" s="157">
        <v>2</v>
      </c>
      <c r="AM47" s="183">
        <v>2</v>
      </c>
      <c r="AN47" s="183"/>
      <c r="AO47" s="209" t="s">
        <v>32</v>
      </c>
      <c r="AP47" s="183"/>
      <c r="AR47" s="161">
        <v>19</v>
      </c>
      <c r="AS47" s="172" t="s">
        <v>40</v>
      </c>
      <c r="AT47" s="160" t="s">
        <v>106</v>
      </c>
      <c r="AU47" s="169" t="s">
        <v>109</v>
      </c>
      <c r="AV47" s="168" t="s">
        <v>123</v>
      </c>
      <c r="AX47" s="97">
        <v>19</v>
      </c>
      <c r="AY47" s="169" t="s">
        <v>132</v>
      </c>
      <c r="AZ47" s="4">
        <v>2</v>
      </c>
    </row>
    <row r="48" spans="1:52" ht="22.5" customHeight="1" thickBot="1">
      <c r="A48" s="185"/>
      <c r="B48" s="188"/>
      <c r="C48" s="18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52"/>
      <c r="AL48" s="33">
        <f>SUM(AL29:AL47)</f>
        <v>45</v>
      </c>
      <c r="AM48" s="33">
        <f>SUM(AM29:AM47)</f>
        <v>30</v>
      </c>
      <c r="AN48" s="33">
        <f>SUM(AN29:AN47)</f>
        <v>15</v>
      </c>
      <c r="AP48" s="205">
        <f>SUM(AP29:AP47)</f>
        <v>6</v>
      </c>
      <c r="AR48" s="161">
        <v>20</v>
      </c>
      <c r="AS48" s="172" t="s">
        <v>48</v>
      </c>
      <c r="AT48" s="160" t="s">
        <v>108</v>
      </c>
      <c r="AU48" s="169" t="s">
        <v>45</v>
      </c>
      <c r="AV48" s="171" t="s">
        <v>116</v>
      </c>
      <c r="AY48" s="1"/>
      <c r="AZ48" s="4">
        <f>SUM(AZ29:AZ47)</f>
        <v>46</v>
      </c>
    </row>
    <row r="49" spans="3:51" ht="22.5" customHeight="1" thickBo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53">
        <v>1</v>
      </c>
      <c r="U49" s="53"/>
      <c r="V49" s="53"/>
      <c r="W49" s="53"/>
      <c r="X49" s="53"/>
      <c r="Y49" s="53"/>
      <c r="Z49" s="53"/>
      <c r="AA49" s="53">
        <v>2</v>
      </c>
      <c r="AB49" s="53"/>
      <c r="AC49" s="199"/>
      <c r="AD49" s="199"/>
      <c r="AE49" s="199"/>
      <c r="AF49" s="199"/>
      <c r="AG49" s="198" t="s">
        <v>177</v>
      </c>
      <c r="AH49" s="34">
        <f>SUM(AH29:AH48)</f>
        <v>180</v>
      </c>
      <c r="AI49" s="213">
        <v>30</v>
      </c>
      <c r="AR49" s="161">
        <v>21</v>
      </c>
      <c r="AS49" s="172" t="s">
        <v>98</v>
      </c>
      <c r="AT49" s="160" t="s">
        <v>106</v>
      </c>
      <c r="AU49" s="169" t="s">
        <v>132</v>
      </c>
      <c r="AV49" s="173"/>
      <c r="AY49" s="1"/>
    </row>
    <row r="50" spans="44:48" ht="22.5" customHeight="1">
      <c r="AR50" s="161">
        <v>22</v>
      </c>
      <c r="AS50" s="172" t="s">
        <v>99</v>
      </c>
      <c r="AT50" s="160" t="s">
        <v>106</v>
      </c>
      <c r="AU50" s="169" t="s">
        <v>29</v>
      </c>
      <c r="AV50" s="167" t="s">
        <v>115</v>
      </c>
    </row>
    <row r="51" spans="1:48" ht="22.5" customHeight="1" thickBot="1">
      <c r="A51" s="342" t="s">
        <v>73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R51" s="161">
        <v>23</v>
      </c>
      <c r="AS51" s="172" t="s">
        <v>25</v>
      </c>
      <c r="AT51" s="160" t="s">
        <v>106</v>
      </c>
      <c r="AU51" s="169" t="s">
        <v>89</v>
      </c>
      <c r="AV51" s="168" t="s">
        <v>124</v>
      </c>
    </row>
    <row r="52" spans="1:48" ht="22.5" customHeight="1" thickBot="1">
      <c r="A52" s="337" t="s">
        <v>4</v>
      </c>
      <c r="B52" s="343" t="s">
        <v>5</v>
      </c>
      <c r="C52" s="5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I52" s="6">
        <v>7</v>
      </c>
      <c r="J52" s="6">
        <v>8</v>
      </c>
      <c r="K52" s="6">
        <v>9</v>
      </c>
      <c r="L52" s="6">
        <v>10</v>
      </c>
      <c r="M52" s="6">
        <v>11</v>
      </c>
      <c r="N52" s="6">
        <v>12</v>
      </c>
      <c r="O52" s="6">
        <v>13</v>
      </c>
      <c r="P52" s="6">
        <v>14</v>
      </c>
      <c r="Q52" s="6">
        <v>15</v>
      </c>
      <c r="R52" s="6">
        <v>16</v>
      </c>
      <c r="S52" s="6">
        <v>17</v>
      </c>
      <c r="T52" s="6">
        <v>18</v>
      </c>
      <c r="U52" s="6">
        <v>19</v>
      </c>
      <c r="V52" s="6">
        <v>20</v>
      </c>
      <c r="W52" s="6">
        <v>21</v>
      </c>
      <c r="X52" s="6">
        <v>22</v>
      </c>
      <c r="Y52" s="6">
        <v>23</v>
      </c>
      <c r="Z52" s="6">
        <v>24</v>
      </c>
      <c r="AA52" s="6">
        <v>25</v>
      </c>
      <c r="AB52" s="6">
        <v>26</v>
      </c>
      <c r="AC52" s="6">
        <v>27</v>
      </c>
      <c r="AD52" s="6">
        <v>28</v>
      </c>
      <c r="AE52" s="6">
        <v>29</v>
      </c>
      <c r="AF52" s="6">
        <v>30</v>
      </c>
      <c r="AG52" s="180">
        <v>31</v>
      </c>
      <c r="AH52" s="339" t="s">
        <v>6</v>
      </c>
      <c r="AR52" s="161">
        <v>24</v>
      </c>
      <c r="AS52" s="174" t="s">
        <v>100</v>
      </c>
      <c r="AT52" s="160" t="s">
        <v>106</v>
      </c>
      <c r="AU52" s="174" t="s">
        <v>41</v>
      </c>
      <c r="AV52" s="164" t="s">
        <v>118</v>
      </c>
    </row>
    <row r="53" spans="1:51" ht="22.5" customHeight="1" thickBot="1">
      <c r="A53" s="356"/>
      <c r="B53" s="338"/>
      <c r="C53" s="8" t="s">
        <v>11</v>
      </c>
      <c r="D53" s="8" t="s">
        <v>12</v>
      </c>
      <c r="E53" s="8" t="s">
        <v>13</v>
      </c>
      <c r="F53" s="8" t="s">
        <v>7</v>
      </c>
      <c r="G53" s="8" t="s">
        <v>8</v>
      </c>
      <c r="H53" s="8" t="s">
        <v>9</v>
      </c>
      <c r="I53" s="8" t="s">
        <v>10</v>
      </c>
      <c r="J53" s="8" t="s">
        <v>11</v>
      </c>
      <c r="K53" s="8" t="s">
        <v>12</v>
      </c>
      <c r="L53" s="8" t="s">
        <v>13</v>
      </c>
      <c r="M53" s="8" t="s">
        <v>7</v>
      </c>
      <c r="N53" s="8" t="s">
        <v>8</v>
      </c>
      <c r="O53" s="8" t="s">
        <v>9</v>
      </c>
      <c r="P53" s="8" t="s">
        <v>10</v>
      </c>
      <c r="Q53" s="8" t="s">
        <v>11</v>
      </c>
      <c r="R53" s="8" t="s">
        <v>12</v>
      </c>
      <c r="S53" s="8" t="s">
        <v>13</v>
      </c>
      <c r="T53" s="8" t="s">
        <v>7</v>
      </c>
      <c r="U53" s="8" t="s">
        <v>8</v>
      </c>
      <c r="V53" s="8" t="s">
        <v>9</v>
      </c>
      <c r="W53" s="8" t="s">
        <v>10</v>
      </c>
      <c r="X53" s="8" t="s">
        <v>11</v>
      </c>
      <c r="Y53" s="8" t="s">
        <v>12</v>
      </c>
      <c r="Z53" s="8" t="s">
        <v>13</v>
      </c>
      <c r="AA53" s="8" t="s">
        <v>7</v>
      </c>
      <c r="AB53" s="8" t="s">
        <v>8</v>
      </c>
      <c r="AC53" s="8" t="s">
        <v>9</v>
      </c>
      <c r="AD53" s="8" t="s">
        <v>10</v>
      </c>
      <c r="AE53" s="8" t="s">
        <v>11</v>
      </c>
      <c r="AF53" s="8" t="s">
        <v>12</v>
      </c>
      <c r="AG53" s="179" t="s">
        <v>13</v>
      </c>
      <c r="AH53" s="339"/>
      <c r="AR53" s="161">
        <v>25</v>
      </c>
      <c r="AS53" s="172" t="s">
        <v>101</v>
      </c>
      <c r="AT53" s="160" t="s">
        <v>106</v>
      </c>
      <c r="AU53" s="174" t="s">
        <v>41</v>
      </c>
      <c r="AV53" s="164" t="s">
        <v>118</v>
      </c>
      <c r="AY53" s="1"/>
    </row>
    <row r="54" spans="1:51" ht="22.5" customHeight="1">
      <c r="A54" s="184">
        <v>1</v>
      </c>
      <c r="B54" s="204" t="s">
        <v>14</v>
      </c>
      <c r="C54" s="18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>
        <v>1</v>
      </c>
      <c r="U54" s="13">
        <v>2</v>
      </c>
      <c r="V54" s="13"/>
      <c r="W54" s="13">
        <v>2</v>
      </c>
      <c r="X54" s="13"/>
      <c r="Y54" s="13">
        <v>1</v>
      </c>
      <c r="Z54" s="13"/>
      <c r="AA54" s="13">
        <v>1</v>
      </c>
      <c r="AB54" s="13">
        <v>2</v>
      </c>
      <c r="AC54" s="13"/>
      <c r="AD54" s="13">
        <v>2</v>
      </c>
      <c r="AE54" s="13"/>
      <c r="AF54" s="13">
        <v>1</v>
      </c>
      <c r="AG54" s="13"/>
      <c r="AH54" s="15">
        <f aca="true" t="shared" si="2" ref="AH54:AH63">SUM(C54:AG54)</f>
        <v>12</v>
      </c>
      <c r="AI54" s="213" t="s">
        <v>152</v>
      </c>
      <c r="AR54" s="161">
        <v>26</v>
      </c>
      <c r="AS54" s="174" t="s">
        <v>102</v>
      </c>
      <c r="AT54" s="160" t="s">
        <v>106</v>
      </c>
      <c r="AU54" s="169" t="s">
        <v>92</v>
      </c>
      <c r="AV54" s="171" t="s">
        <v>111</v>
      </c>
      <c r="AY54" s="1"/>
    </row>
    <row r="55" spans="1:51" ht="22.5" customHeight="1">
      <c r="A55" s="108">
        <v>2</v>
      </c>
      <c r="B55" s="110" t="s">
        <v>24</v>
      </c>
      <c r="C55" s="14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>
        <v>1</v>
      </c>
      <c r="U55" s="20"/>
      <c r="V55" s="20"/>
      <c r="W55" s="20">
        <v>1</v>
      </c>
      <c r="X55" s="20"/>
      <c r="Y55" s="20">
        <v>1</v>
      </c>
      <c r="Z55" s="20"/>
      <c r="AA55" s="20">
        <v>1</v>
      </c>
      <c r="AB55" s="20"/>
      <c r="AC55" s="20"/>
      <c r="AD55" s="20">
        <v>1</v>
      </c>
      <c r="AE55" s="20"/>
      <c r="AF55" s="20">
        <v>1</v>
      </c>
      <c r="AG55" s="21"/>
      <c r="AH55" s="26">
        <f t="shared" si="2"/>
        <v>6</v>
      </c>
      <c r="AI55" s="213" t="s">
        <v>154</v>
      </c>
      <c r="AY55" s="1"/>
    </row>
    <row r="56" spans="1:51" ht="22.5" customHeight="1">
      <c r="A56" s="108">
        <v>3</v>
      </c>
      <c r="B56" s="110" t="s">
        <v>86</v>
      </c>
      <c r="C56" s="143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6">
        <f t="shared" si="2"/>
        <v>0</v>
      </c>
      <c r="AY56" s="1"/>
    </row>
    <row r="57" spans="1:34" ht="22.5" customHeight="1">
      <c r="A57" s="108">
        <v>4</v>
      </c>
      <c r="B57" s="110" t="s">
        <v>87</v>
      </c>
      <c r="C57" s="14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6">
        <f t="shared" si="2"/>
        <v>0</v>
      </c>
    </row>
    <row r="58" spans="1:34" ht="22.5" customHeight="1">
      <c r="A58" s="108">
        <v>5</v>
      </c>
      <c r="B58" s="110" t="s">
        <v>29</v>
      </c>
      <c r="C58" s="14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6">
        <f t="shared" si="2"/>
        <v>0</v>
      </c>
    </row>
    <row r="59" spans="1:48" ht="22.5" customHeight="1">
      <c r="A59" s="108">
        <v>6</v>
      </c>
      <c r="B59" s="110" t="s">
        <v>65</v>
      </c>
      <c r="C59" s="14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44"/>
      <c r="U59" s="20">
        <v>2</v>
      </c>
      <c r="V59" s="20"/>
      <c r="W59" s="20">
        <v>2</v>
      </c>
      <c r="X59" s="42"/>
      <c r="Y59" s="44">
        <v>2</v>
      </c>
      <c r="Z59" s="42"/>
      <c r="AA59" s="44"/>
      <c r="AB59" s="20">
        <v>2</v>
      </c>
      <c r="AC59" s="20"/>
      <c r="AD59" s="20">
        <v>2</v>
      </c>
      <c r="AE59" s="42"/>
      <c r="AF59" s="44">
        <v>2</v>
      </c>
      <c r="AG59" s="42"/>
      <c r="AH59" s="26">
        <f t="shared" si="2"/>
        <v>12</v>
      </c>
      <c r="AI59" s="213" t="s">
        <v>157</v>
      </c>
      <c r="AU59" s="176" t="s">
        <v>94</v>
      </c>
      <c r="AV59" s="175" t="s">
        <v>137</v>
      </c>
    </row>
    <row r="60" spans="1:34" ht="22.5" customHeight="1">
      <c r="A60" s="108">
        <v>7</v>
      </c>
      <c r="B60" s="110" t="s">
        <v>88</v>
      </c>
      <c r="C60" s="143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6">
        <f t="shared" si="2"/>
        <v>0</v>
      </c>
    </row>
    <row r="61" spans="1:35" ht="22.5" customHeight="1">
      <c r="A61" s="108">
        <v>8</v>
      </c>
      <c r="B61" s="110" t="s">
        <v>89</v>
      </c>
      <c r="C61" s="14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6">
        <f t="shared" si="2"/>
        <v>0</v>
      </c>
      <c r="AI61" s="215" t="s">
        <v>159</v>
      </c>
    </row>
    <row r="62" spans="1:34" ht="22.5" customHeight="1">
      <c r="A62" s="108">
        <v>9</v>
      </c>
      <c r="B62" s="187" t="s">
        <v>90</v>
      </c>
      <c r="C62" s="14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6">
        <f t="shared" si="2"/>
        <v>0</v>
      </c>
    </row>
    <row r="63" spans="1:35" ht="22.5" customHeight="1">
      <c r="A63" s="108">
        <v>10</v>
      </c>
      <c r="B63" s="110" t="s">
        <v>35</v>
      </c>
      <c r="C63" s="14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44"/>
      <c r="U63" s="20">
        <v>2</v>
      </c>
      <c r="V63" s="20"/>
      <c r="W63" s="20">
        <v>1</v>
      </c>
      <c r="X63" s="44">
        <v>2</v>
      </c>
      <c r="Y63" s="44">
        <v>1</v>
      </c>
      <c r="Z63" s="44"/>
      <c r="AA63" s="44"/>
      <c r="AB63" s="20">
        <v>2</v>
      </c>
      <c r="AC63" s="20"/>
      <c r="AD63" s="20">
        <v>1</v>
      </c>
      <c r="AE63" s="44">
        <v>2</v>
      </c>
      <c r="AF63" s="44">
        <v>1</v>
      </c>
      <c r="AG63" s="44"/>
      <c r="AH63" s="26">
        <f t="shared" si="2"/>
        <v>12</v>
      </c>
      <c r="AI63" s="213" t="s">
        <v>161</v>
      </c>
    </row>
    <row r="64" spans="1:34" ht="22.5" customHeight="1">
      <c r="A64" s="108">
        <v>11</v>
      </c>
      <c r="B64" s="187" t="s">
        <v>176</v>
      </c>
      <c r="C64" s="143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6">
        <f aca="true" t="shared" si="3" ref="AH64:AH72">SUM(C64:AG64)</f>
        <v>0</v>
      </c>
    </row>
    <row r="65" spans="1:35" ht="22.5" customHeight="1">
      <c r="A65" s="108">
        <v>12</v>
      </c>
      <c r="B65" s="110" t="s">
        <v>41</v>
      </c>
      <c r="C65" s="14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18"/>
      <c r="U65" s="219"/>
      <c r="V65" s="219"/>
      <c r="W65" s="219"/>
      <c r="X65" s="218"/>
      <c r="Y65" s="218"/>
      <c r="Z65" s="218"/>
      <c r="AA65" s="218"/>
      <c r="AB65" s="219"/>
      <c r="AC65" s="219"/>
      <c r="AD65" s="219"/>
      <c r="AE65" s="218"/>
      <c r="AF65" s="218"/>
      <c r="AG65" s="218"/>
      <c r="AH65" s="26">
        <f t="shared" si="3"/>
        <v>0</v>
      </c>
      <c r="AI65" s="215" t="s">
        <v>163</v>
      </c>
    </row>
    <row r="66" spans="1:34" ht="22.5" customHeight="1">
      <c r="A66" s="108">
        <v>13</v>
      </c>
      <c r="B66" s="110" t="s">
        <v>132</v>
      </c>
      <c r="C66" s="14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6">
        <f t="shared" si="3"/>
        <v>0</v>
      </c>
    </row>
    <row r="67" spans="1:35" ht="22.5" customHeight="1">
      <c r="A67" s="108">
        <v>14</v>
      </c>
      <c r="B67" s="110" t="s">
        <v>43</v>
      </c>
      <c r="C67" s="14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31"/>
      <c r="U67" s="232"/>
      <c r="V67" s="232"/>
      <c r="W67" s="232"/>
      <c r="X67" s="231"/>
      <c r="Y67" s="231"/>
      <c r="Z67" s="231"/>
      <c r="AA67" s="231"/>
      <c r="AB67" s="232"/>
      <c r="AC67" s="232"/>
      <c r="AD67" s="232"/>
      <c r="AE67" s="231"/>
      <c r="AF67" s="231"/>
      <c r="AG67" s="231"/>
      <c r="AH67" s="26">
        <f t="shared" si="3"/>
        <v>0</v>
      </c>
      <c r="AI67" s="230" t="s">
        <v>166</v>
      </c>
    </row>
    <row r="68" spans="1:34" ht="22.5" customHeight="1">
      <c r="A68" s="108">
        <v>15</v>
      </c>
      <c r="B68" s="110" t="s">
        <v>45</v>
      </c>
      <c r="C68" s="14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6">
        <f t="shared" si="3"/>
        <v>0</v>
      </c>
    </row>
    <row r="69" spans="1:35" ht="22.5" customHeight="1">
      <c r="A69" s="108">
        <v>16</v>
      </c>
      <c r="B69" s="110" t="s">
        <v>92</v>
      </c>
      <c r="C69" s="14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18"/>
      <c r="U69" s="219"/>
      <c r="V69" s="219"/>
      <c r="W69" s="219"/>
      <c r="X69" s="218"/>
      <c r="Y69" s="218"/>
      <c r="Z69" s="218"/>
      <c r="AA69" s="218"/>
      <c r="AB69" s="219"/>
      <c r="AC69" s="219"/>
      <c r="AD69" s="219"/>
      <c r="AE69" s="218"/>
      <c r="AF69" s="218"/>
      <c r="AG69" s="218"/>
      <c r="AH69" s="26">
        <f t="shared" si="3"/>
        <v>0</v>
      </c>
      <c r="AI69" s="215" t="s">
        <v>167</v>
      </c>
    </row>
    <row r="70" spans="1:35" ht="22.5" customHeight="1">
      <c r="A70" s="108">
        <v>17</v>
      </c>
      <c r="B70" s="110" t="s">
        <v>49</v>
      </c>
      <c r="C70" s="14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42">
        <v>1</v>
      </c>
      <c r="U70" s="20"/>
      <c r="V70" s="20"/>
      <c r="W70" s="20">
        <v>1</v>
      </c>
      <c r="X70" s="42"/>
      <c r="Y70" s="42">
        <v>1</v>
      </c>
      <c r="Z70" s="42"/>
      <c r="AA70" s="42">
        <v>1</v>
      </c>
      <c r="AB70" s="20"/>
      <c r="AC70" s="20"/>
      <c r="AD70" s="20">
        <v>1</v>
      </c>
      <c r="AE70" s="42"/>
      <c r="AF70" s="42">
        <v>1</v>
      </c>
      <c r="AG70" s="42"/>
      <c r="AH70" s="26">
        <f t="shared" si="3"/>
        <v>6</v>
      </c>
      <c r="AI70" s="213" t="s">
        <v>169</v>
      </c>
    </row>
    <row r="71" spans="1:34" ht="22.5" customHeight="1">
      <c r="A71" s="108">
        <v>18</v>
      </c>
      <c r="B71" s="110" t="s">
        <v>51</v>
      </c>
      <c r="C71" s="143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6">
        <f t="shared" si="3"/>
        <v>0</v>
      </c>
    </row>
    <row r="72" spans="1:34" ht="22.5" customHeight="1">
      <c r="A72" s="108">
        <v>19</v>
      </c>
      <c r="B72" s="110" t="s">
        <v>93</v>
      </c>
      <c r="C72" s="143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6">
        <f t="shared" si="3"/>
        <v>0</v>
      </c>
    </row>
    <row r="73" spans="1:34" ht="22.5" customHeight="1" thickBot="1">
      <c r="A73" s="185"/>
      <c r="B73" s="188"/>
      <c r="C73" s="18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52"/>
    </row>
    <row r="74" spans="3:35" ht="22.5" customHeight="1" thickBot="1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53"/>
      <c r="U74" s="53"/>
      <c r="V74" s="53"/>
      <c r="W74" s="53"/>
      <c r="X74" s="53"/>
      <c r="Y74" s="53"/>
      <c r="Z74" s="53"/>
      <c r="AA74" s="53"/>
      <c r="AB74" s="32"/>
      <c r="AC74" s="32"/>
      <c r="AD74" s="32"/>
      <c r="AE74" s="32"/>
      <c r="AF74" s="32"/>
      <c r="AG74" s="32"/>
      <c r="AH74" s="34">
        <f>SUM(AH54:AH73)</f>
        <v>48</v>
      </c>
      <c r="AI74" s="213" t="s">
        <v>174</v>
      </c>
    </row>
    <row r="75" spans="3:34" ht="22.5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/>
    </row>
    <row r="76" spans="1:34" ht="22.5" customHeight="1" thickBot="1">
      <c r="A76" s="342" t="s">
        <v>175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</row>
    <row r="77" spans="1:34" ht="22.5" customHeight="1" thickBot="1">
      <c r="A77" s="337" t="s">
        <v>4</v>
      </c>
      <c r="B77" s="343" t="s">
        <v>5</v>
      </c>
      <c r="C77" s="5">
        <v>1</v>
      </c>
      <c r="D77" s="6">
        <v>2</v>
      </c>
      <c r="E77" s="6">
        <v>3</v>
      </c>
      <c r="F77" s="6">
        <v>4</v>
      </c>
      <c r="G77" s="6">
        <v>5</v>
      </c>
      <c r="H77" s="6">
        <v>6</v>
      </c>
      <c r="I77" s="6">
        <v>7</v>
      </c>
      <c r="J77" s="6">
        <v>8</v>
      </c>
      <c r="K77" s="6">
        <v>9</v>
      </c>
      <c r="L77" s="6">
        <v>10</v>
      </c>
      <c r="M77" s="6">
        <v>11</v>
      </c>
      <c r="N77" s="6">
        <v>12</v>
      </c>
      <c r="O77" s="6">
        <v>13</v>
      </c>
      <c r="P77" s="6">
        <v>14</v>
      </c>
      <c r="Q77" s="6">
        <v>15</v>
      </c>
      <c r="R77" s="6">
        <v>16</v>
      </c>
      <c r="S77" s="6">
        <v>17</v>
      </c>
      <c r="T77" s="6">
        <v>18</v>
      </c>
      <c r="U77" s="6">
        <v>19</v>
      </c>
      <c r="V77" s="6">
        <v>20</v>
      </c>
      <c r="W77" s="6">
        <v>21</v>
      </c>
      <c r="X77" s="6">
        <v>22</v>
      </c>
      <c r="Y77" s="6">
        <v>23</v>
      </c>
      <c r="Z77" s="6">
        <v>24</v>
      </c>
      <c r="AA77" s="6">
        <v>25</v>
      </c>
      <c r="AB77" s="6">
        <v>26</v>
      </c>
      <c r="AC77" s="6">
        <v>27</v>
      </c>
      <c r="AD77" s="6">
        <v>28</v>
      </c>
      <c r="AE77" s="6">
        <v>29</v>
      </c>
      <c r="AF77" s="6">
        <v>30</v>
      </c>
      <c r="AG77" s="180">
        <v>31</v>
      </c>
      <c r="AH77" s="339" t="s">
        <v>6</v>
      </c>
    </row>
    <row r="78" spans="1:34" ht="22.5" customHeight="1" thickBot="1">
      <c r="A78" s="356"/>
      <c r="B78" s="338"/>
      <c r="C78" s="8" t="s">
        <v>11</v>
      </c>
      <c r="D78" s="8" t="s">
        <v>12</v>
      </c>
      <c r="E78" s="8" t="s">
        <v>13</v>
      </c>
      <c r="F78" s="8" t="s">
        <v>7</v>
      </c>
      <c r="G78" s="8" t="s">
        <v>8</v>
      </c>
      <c r="H78" s="8" t="s">
        <v>9</v>
      </c>
      <c r="I78" s="8" t="s">
        <v>10</v>
      </c>
      <c r="J78" s="8" t="s">
        <v>11</v>
      </c>
      <c r="K78" s="8" t="s">
        <v>12</v>
      </c>
      <c r="L78" s="8" t="s">
        <v>13</v>
      </c>
      <c r="M78" s="8" t="s">
        <v>7</v>
      </c>
      <c r="N78" s="8" t="s">
        <v>8</v>
      </c>
      <c r="O78" s="8" t="s">
        <v>9</v>
      </c>
      <c r="P78" s="8" t="s">
        <v>10</v>
      </c>
      <c r="Q78" s="8" t="s">
        <v>11</v>
      </c>
      <c r="R78" s="8" t="s">
        <v>12</v>
      </c>
      <c r="S78" s="8" t="s">
        <v>13</v>
      </c>
      <c r="T78" s="8" t="s">
        <v>7</v>
      </c>
      <c r="U78" s="8" t="s">
        <v>8</v>
      </c>
      <c r="V78" s="8" t="s">
        <v>9</v>
      </c>
      <c r="W78" s="8" t="s">
        <v>10</v>
      </c>
      <c r="X78" s="8" t="s">
        <v>11</v>
      </c>
      <c r="Y78" s="8" t="s">
        <v>12</v>
      </c>
      <c r="Z78" s="8" t="s">
        <v>13</v>
      </c>
      <c r="AA78" s="8" t="s">
        <v>7</v>
      </c>
      <c r="AB78" s="8" t="s">
        <v>8</v>
      </c>
      <c r="AC78" s="8" t="s">
        <v>9</v>
      </c>
      <c r="AD78" s="8" t="s">
        <v>10</v>
      </c>
      <c r="AE78" s="8" t="s">
        <v>11</v>
      </c>
      <c r="AF78" s="8" t="s">
        <v>12</v>
      </c>
      <c r="AG78" s="179" t="s">
        <v>13</v>
      </c>
      <c r="AH78" s="339"/>
    </row>
    <row r="79" spans="1:34" ht="22.5" customHeight="1">
      <c r="A79" s="184">
        <v>1</v>
      </c>
      <c r="B79" s="204" t="s">
        <v>14</v>
      </c>
      <c r="C79" s="181"/>
      <c r="D79" s="12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234">
        <f aca="true" t="shared" si="4" ref="T79:Y81">T29+T54</f>
        <v>1</v>
      </c>
      <c r="U79" s="234">
        <f t="shared" si="4"/>
        <v>2</v>
      </c>
      <c r="V79" s="234">
        <f t="shared" si="4"/>
        <v>0</v>
      </c>
      <c r="W79" s="234">
        <f t="shared" si="4"/>
        <v>2</v>
      </c>
      <c r="X79" s="234">
        <f t="shared" si="4"/>
        <v>0</v>
      </c>
      <c r="Y79" s="234">
        <f t="shared" si="4"/>
        <v>1</v>
      </c>
      <c r="Z79" s="234"/>
      <c r="AA79" s="234">
        <f aca="true" t="shared" si="5" ref="AA79:AF79">AA29+AA54</f>
        <v>1</v>
      </c>
      <c r="AB79" s="234">
        <f t="shared" si="5"/>
        <v>2</v>
      </c>
      <c r="AC79" s="234">
        <f t="shared" si="5"/>
        <v>0</v>
      </c>
      <c r="AD79" s="234">
        <f t="shared" si="5"/>
        <v>2</v>
      </c>
      <c r="AE79" s="234">
        <f t="shared" si="5"/>
        <v>0</v>
      </c>
      <c r="AF79" s="234">
        <f t="shared" si="5"/>
        <v>1</v>
      </c>
      <c r="AG79" s="14"/>
      <c r="AH79" s="15">
        <f aca="true" t="shared" si="6" ref="AH79:AH94">SUM(C79:AG79)</f>
        <v>12</v>
      </c>
    </row>
    <row r="80" spans="1:34" ht="22.5" customHeight="1">
      <c r="A80" s="108">
        <v>2</v>
      </c>
      <c r="B80" s="110" t="s">
        <v>24</v>
      </c>
      <c r="C80" s="143"/>
      <c r="D80" s="19"/>
      <c r="E80" s="19"/>
      <c r="F80" s="20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33"/>
      <c r="T80" s="235">
        <f t="shared" si="4"/>
        <v>1</v>
      </c>
      <c r="U80" s="235">
        <f t="shared" si="4"/>
        <v>2</v>
      </c>
      <c r="V80" s="235">
        <f t="shared" si="4"/>
        <v>2</v>
      </c>
      <c r="W80" s="235">
        <f t="shared" si="4"/>
        <v>1</v>
      </c>
      <c r="X80" s="235">
        <f t="shared" si="4"/>
        <v>2</v>
      </c>
      <c r="Y80" s="235">
        <f t="shared" si="4"/>
        <v>1</v>
      </c>
      <c r="Z80" s="235"/>
      <c r="AA80" s="235">
        <f aca="true" t="shared" si="7" ref="AA80:AF80">AA30+AA55</f>
        <v>1</v>
      </c>
      <c r="AB80" s="235">
        <f t="shared" si="7"/>
        <v>2</v>
      </c>
      <c r="AC80" s="235">
        <f t="shared" si="7"/>
        <v>2</v>
      </c>
      <c r="AD80" s="235">
        <f t="shared" si="7"/>
        <v>1</v>
      </c>
      <c r="AE80" s="235">
        <f t="shared" si="7"/>
        <v>2</v>
      </c>
      <c r="AF80" s="235">
        <f t="shared" si="7"/>
        <v>1</v>
      </c>
      <c r="AG80" s="21"/>
      <c r="AH80" s="26">
        <f t="shared" si="6"/>
        <v>18</v>
      </c>
    </row>
    <row r="81" spans="1:34" ht="22.5" customHeight="1">
      <c r="A81" s="108">
        <v>3</v>
      </c>
      <c r="B81" s="110" t="s">
        <v>86</v>
      </c>
      <c r="C81" s="143"/>
      <c r="D81" s="19"/>
      <c r="E81" s="19"/>
      <c r="F81" s="2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35">
        <f t="shared" si="4"/>
        <v>1</v>
      </c>
      <c r="U81" s="235">
        <f t="shared" si="4"/>
        <v>1</v>
      </c>
      <c r="V81" s="235">
        <f t="shared" si="4"/>
        <v>1</v>
      </c>
      <c r="W81" s="235">
        <f t="shared" si="4"/>
        <v>1</v>
      </c>
      <c r="X81" s="235">
        <f t="shared" si="4"/>
        <v>1</v>
      </c>
      <c r="Y81" s="235">
        <f t="shared" si="4"/>
        <v>1</v>
      </c>
      <c r="Z81" s="235"/>
      <c r="AA81" s="235">
        <f aca="true" t="shared" si="8" ref="AA81:AF81">AA31+AA56</f>
        <v>1</v>
      </c>
      <c r="AB81" s="235">
        <f t="shared" si="8"/>
        <v>1</v>
      </c>
      <c r="AC81" s="235">
        <f t="shared" si="8"/>
        <v>1</v>
      </c>
      <c r="AD81" s="235">
        <f t="shared" si="8"/>
        <v>1</v>
      </c>
      <c r="AE81" s="235">
        <f t="shared" si="8"/>
        <v>1</v>
      </c>
      <c r="AF81" s="235">
        <f t="shared" si="8"/>
        <v>1</v>
      </c>
      <c r="AG81" s="20"/>
      <c r="AH81" s="26">
        <f t="shared" si="6"/>
        <v>12</v>
      </c>
    </row>
    <row r="82" spans="1:34" ht="22.5" customHeight="1">
      <c r="A82" s="108">
        <v>4</v>
      </c>
      <c r="B82" s="110" t="s">
        <v>87</v>
      </c>
      <c r="C82" s="143"/>
      <c r="D82" s="19"/>
      <c r="E82" s="19"/>
      <c r="F82" s="20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35">
        <f aca="true" t="shared" si="9" ref="T82:Y97">T32+T57</f>
        <v>1</v>
      </c>
      <c r="U82" s="235">
        <f t="shared" si="9"/>
        <v>1</v>
      </c>
      <c r="V82" s="235">
        <f t="shared" si="9"/>
        <v>1</v>
      </c>
      <c r="W82" s="235">
        <f t="shared" si="9"/>
        <v>1</v>
      </c>
      <c r="X82" s="235">
        <f t="shared" si="9"/>
        <v>1</v>
      </c>
      <c r="Y82" s="235">
        <f t="shared" si="9"/>
        <v>1</v>
      </c>
      <c r="Z82" s="235"/>
      <c r="AA82" s="235">
        <f aca="true" t="shared" si="10" ref="AA82:AF82">AA32+AA57</f>
        <v>1</v>
      </c>
      <c r="AB82" s="235">
        <f t="shared" si="10"/>
        <v>1</v>
      </c>
      <c r="AC82" s="235">
        <f t="shared" si="10"/>
        <v>1</v>
      </c>
      <c r="AD82" s="235">
        <f t="shared" si="10"/>
        <v>1</v>
      </c>
      <c r="AE82" s="235">
        <f t="shared" si="10"/>
        <v>1</v>
      </c>
      <c r="AF82" s="235">
        <f t="shared" si="10"/>
        <v>1</v>
      </c>
      <c r="AG82" s="44"/>
      <c r="AH82" s="26">
        <f t="shared" si="6"/>
        <v>12</v>
      </c>
    </row>
    <row r="83" spans="1:34" ht="22.5" customHeight="1">
      <c r="A83" s="108">
        <v>5</v>
      </c>
      <c r="B83" s="110" t="s">
        <v>29</v>
      </c>
      <c r="C83" s="143"/>
      <c r="D83" s="19"/>
      <c r="E83" s="19"/>
      <c r="F83" s="20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35">
        <f t="shared" si="9"/>
        <v>1</v>
      </c>
      <c r="U83" s="235">
        <f t="shared" si="9"/>
        <v>2</v>
      </c>
      <c r="V83" s="235">
        <f t="shared" si="9"/>
        <v>2</v>
      </c>
      <c r="W83" s="235">
        <f t="shared" si="9"/>
        <v>1</v>
      </c>
      <c r="X83" s="235">
        <f t="shared" si="9"/>
        <v>2</v>
      </c>
      <c r="Y83" s="235">
        <f t="shared" si="9"/>
        <v>1</v>
      </c>
      <c r="Z83" s="235"/>
      <c r="AA83" s="235">
        <f aca="true" t="shared" si="11" ref="AA83:AF83">AA33+AA58</f>
        <v>1</v>
      </c>
      <c r="AB83" s="235">
        <f t="shared" si="11"/>
        <v>2</v>
      </c>
      <c r="AC83" s="235">
        <f t="shared" si="11"/>
        <v>2</v>
      </c>
      <c r="AD83" s="235">
        <f t="shared" si="11"/>
        <v>1</v>
      </c>
      <c r="AE83" s="235">
        <f t="shared" si="11"/>
        <v>2</v>
      </c>
      <c r="AF83" s="235">
        <f t="shared" si="11"/>
        <v>1</v>
      </c>
      <c r="AG83" s="44"/>
      <c r="AH83" s="26">
        <f t="shared" si="6"/>
        <v>18</v>
      </c>
    </row>
    <row r="84" spans="1:34" ht="22.5" customHeight="1">
      <c r="A84" s="108">
        <v>6</v>
      </c>
      <c r="B84" s="110" t="s">
        <v>65</v>
      </c>
      <c r="C84" s="143"/>
      <c r="D84" s="19"/>
      <c r="E84" s="19"/>
      <c r="F84" s="20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35">
        <f t="shared" si="9"/>
        <v>0</v>
      </c>
      <c r="U84" s="235">
        <f t="shared" si="9"/>
        <v>2</v>
      </c>
      <c r="V84" s="235">
        <f t="shared" si="9"/>
        <v>0</v>
      </c>
      <c r="W84" s="235">
        <f t="shared" si="9"/>
        <v>2</v>
      </c>
      <c r="X84" s="235">
        <f t="shared" si="9"/>
        <v>0</v>
      </c>
      <c r="Y84" s="235">
        <f t="shared" si="9"/>
        <v>2</v>
      </c>
      <c r="Z84" s="235"/>
      <c r="AA84" s="235">
        <f aca="true" t="shared" si="12" ref="AA84:AF84">AA34+AA59</f>
        <v>0</v>
      </c>
      <c r="AB84" s="235">
        <f t="shared" si="12"/>
        <v>2</v>
      </c>
      <c r="AC84" s="235">
        <f t="shared" si="12"/>
        <v>0</v>
      </c>
      <c r="AD84" s="235">
        <f t="shared" si="12"/>
        <v>2</v>
      </c>
      <c r="AE84" s="235">
        <f t="shared" si="12"/>
        <v>0</v>
      </c>
      <c r="AF84" s="235">
        <f t="shared" si="12"/>
        <v>2</v>
      </c>
      <c r="AG84" s="42"/>
      <c r="AH84" s="26">
        <f t="shared" si="6"/>
        <v>12</v>
      </c>
    </row>
    <row r="85" spans="1:34" ht="22.5" customHeight="1">
      <c r="A85" s="108">
        <v>7</v>
      </c>
      <c r="B85" s="110" t="s">
        <v>88</v>
      </c>
      <c r="C85" s="143"/>
      <c r="D85" s="19"/>
      <c r="E85" s="19"/>
      <c r="F85" s="20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35">
        <f t="shared" si="9"/>
        <v>1</v>
      </c>
      <c r="U85" s="235">
        <f t="shared" si="9"/>
        <v>1</v>
      </c>
      <c r="V85" s="235">
        <f t="shared" si="9"/>
        <v>1</v>
      </c>
      <c r="W85" s="235">
        <f t="shared" si="9"/>
        <v>1</v>
      </c>
      <c r="X85" s="235">
        <f t="shared" si="9"/>
        <v>1</v>
      </c>
      <c r="Y85" s="235">
        <f t="shared" si="9"/>
        <v>1</v>
      </c>
      <c r="Z85" s="235"/>
      <c r="AA85" s="235">
        <f aca="true" t="shared" si="13" ref="AA85:AF85">AA35+AA60</f>
        <v>1</v>
      </c>
      <c r="AB85" s="235">
        <f t="shared" si="13"/>
        <v>1</v>
      </c>
      <c r="AC85" s="235">
        <f t="shared" si="13"/>
        <v>1</v>
      </c>
      <c r="AD85" s="235">
        <f t="shared" si="13"/>
        <v>1</v>
      </c>
      <c r="AE85" s="235">
        <f t="shared" si="13"/>
        <v>1</v>
      </c>
      <c r="AF85" s="235">
        <f t="shared" si="13"/>
        <v>1</v>
      </c>
      <c r="AG85" s="44"/>
      <c r="AH85" s="26">
        <f t="shared" si="6"/>
        <v>12</v>
      </c>
    </row>
    <row r="86" spans="1:34" ht="22.5" customHeight="1">
      <c r="A86" s="108">
        <v>8</v>
      </c>
      <c r="B86" s="110" t="s">
        <v>89</v>
      </c>
      <c r="C86" s="143"/>
      <c r="D86" s="19"/>
      <c r="E86" s="19"/>
      <c r="F86" s="20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235">
        <f t="shared" si="9"/>
        <v>0</v>
      </c>
      <c r="U86" s="235">
        <f t="shared" si="9"/>
        <v>0</v>
      </c>
      <c r="V86" s="235">
        <f t="shared" si="9"/>
        <v>0</v>
      </c>
      <c r="W86" s="235">
        <f t="shared" si="9"/>
        <v>0</v>
      </c>
      <c r="X86" s="235">
        <f t="shared" si="9"/>
        <v>0</v>
      </c>
      <c r="Y86" s="235">
        <f t="shared" si="9"/>
        <v>0</v>
      </c>
      <c r="Z86" s="235"/>
      <c r="AA86" s="235">
        <f aca="true" t="shared" si="14" ref="AA86:AF86">AA36+AA61</f>
        <v>0</v>
      </c>
      <c r="AB86" s="235">
        <f t="shared" si="14"/>
        <v>0</v>
      </c>
      <c r="AC86" s="235">
        <f t="shared" si="14"/>
        <v>0</v>
      </c>
      <c r="AD86" s="235">
        <f t="shared" si="14"/>
        <v>0</v>
      </c>
      <c r="AE86" s="235">
        <f t="shared" si="14"/>
        <v>0</v>
      </c>
      <c r="AF86" s="235">
        <f t="shared" si="14"/>
        <v>0</v>
      </c>
      <c r="AG86" s="44"/>
      <c r="AH86" s="26">
        <f t="shared" si="6"/>
        <v>0</v>
      </c>
    </row>
    <row r="87" spans="1:34" ht="22.5" customHeight="1">
      <c r="A87" s="108">
        <v>9</v>
      </c>
      <c r="B87" s="187" t="s">
        <v>90</v>
      </c>
      <c r="C87" s="143"/>
      <c r="D87" s="19"/>
      <c r="E87" s="19"/>
      <c r="F87" s="20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235">
        <f t="shared" si="9"/>
        <v>1</v>
      </c>
      <c r="U87" s="235">
        <f t="shared" si="9"/>
        <v>1</v>
      </c>
      <c r="V87" s="235">
        <f t="shared" si="9"/>
        <v>1</v>
      </c>
      <c r="W87" s="235">
        <f t="shared" si="9"/>
        <v>1</v>
      </c>
      <c r="X87" s="235">
        <f t="shared" si="9"/>
        <v>1</v>
      </c>
      <c r="Y87" s="235">
        <f t="shared" si="9"/>
        <v>1</v>
      </c>
      <c r="Z87" s="235"/>
      <c r="AA87" s="235">
        <f aca="true" t="shared" si="15" ref="AA87:AF87">AA37+AA62</f>
        <v>1</v>
      </c>
      <c r="AB87" s="235">
        <f t="shared" si="15"/>
        <v>1</v>
      </c>
      <c r="AC87" s="235">
        <f t="shared" si="15"/>
        <v>1</v>
      </c>
      <c r="AD87" s="235">
        <f t="shared" si="15"/>
        <v>1</v>
      </c>
      <c r="AE87" s="235">
        <f t="shared" si="15"/>
        <v>1</v>
      </c>
      <c r="AF87" s="235">
        <f t="shared" si="15"/>
        <v>1</v>
      </c>
      <c r="AG87" s="44"/>
      <c r="AH87" s="26">
        <f t="shared" si="6"/>
        <v>12</v>
      </c>
    </row>
    <row r="88" spans="1:34" ht="22.5" customHeight="1">
      <c r="A88" s="108">
        <v>10</v>
      </c>
      <c r="B88" s="110" t="s">
        <v>35</v>
      </c>
      <c r="C88" s="143"/>
      <c r="D88" s="19"/>
      <c r="E88" s="19"/>
      <c r="F88" s="20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235">
        <f t="shared" si="9"/>
        <v>0</v>
      </c>
      <c r="U88" s="235">
        <f t="shared" si="9"/>
        <v>2</v>
      </c>
      <c r="V88" s="235">
        <f t="shared" si="9"/>
        <v>0</v>
      </c>
      <c r="W88" s="235">
        <f t="shared" si="9"/>
        <v>1</v>
      </c>
      <c r="X88" s="235">
        <f t="shared" si="9"/>
        <v>2</v>
      </c>
      <c r="Y88" s="235">
        <f t="shared" si="9"/>
        <v>1</v>
      </c>
      <c r="Z88" s="235"/>
      <c r="AA88" s="235">
        <f aca="true" t="shared" si="16" ref="AA88:AF88">AA38+AA63</f>
        <v>0</v>
      </c>
      <c r="AB88" s="235">
        <f t="shared" si="16"/>
        <v>2</v>
      </c>
      <c r="AC88" s="235">
        <f t="shared" si="16"/>
        <v>0</v>
      </c>
      <c r="AD88" s="235">
        <f t="shared" si="16"/>
        <v>1</v>
      </c>
      <c r="AE88" s="235">
        <f t="shared" si="16"/>
        <v>2</v>
      </c>
      <c r="AF88" s="235">
        <f t="shared" si="16"/>
        <v>1</v>
      </c>
      <c r="AG88" s="44"/>
      <c r="AH88" s="26">
        <f t="shared" si="6"/>
        <v>12</v>
      </c>
    </row>
    <row r="89" spans="1:34" ht="22.5" customHeight="1">
      <c r="A89" s="108">
        <v>11</v>
      </c>
      <c r="B89" s="187" t="s">
        <v>176</v>
      </c>
      <c r="C89" s="143"/>
      <c r="D89" s="19"/>
      <c r="E89" s="19"/>
      <c r="F89" s="20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35">
        <f t="shared" si="9"/>
        <v>1</v>
      </c>
      <c r="U89" s="235">
        <f t="shared" si="9"/>
        <v>1</v>
      </c>
      <c r="V89" s="235">
        <f t="shared" si="9"/>
        <v>1</v>
      </c>
      <c r="W89" s="235">
        <f t="shared" si="9"/>
        <v>1</v>
      </c>
      <c r="X89" s="235">
        <f t="shared" si="9"/>
        <v>1</v>
      </c>
      <c r="Y89" s="235">
        <f t="shared" si="9"/>
        <v>1</v>
      </c>
      <c r="Z89" s="235"/>
      <c r="AA89" s="235">
        <f aca="true" t="shared" si="17" ref="AA89:AF89">AA39+AA64</f>
        <v>1</v>
      </c>
      <c r="AB89" s="235">
        <f t="shared" si="17"/>
        <v>1</v>
      </c>
      <c r="AC89" s="235">
        <f t="shared" si="17"/>
        <v>1</v>
      </c>
      <c r="AD89" s="235">
        <f t="shared" si="17"/>
        <v>1</v>
      </c>
      <c r="AE89" s="235">
        <f t="shared" si="17"/>
        <v>1</v>
      </c>
      <c r="AF89" s="235">
        <f t="shared" si="17"/>
        <v>1</v>
      </c>
      <c r="AG89" s="44"/>
      <c r="AH89" s="26">
        <f t="shared" si="6"/>
        <v>12</v>
      </c>
    </row>
    <row r="90" spans="1:34" ht="22.5" customHeight="1">
      <c r="A90" s="108">
        <v>12</v>
      </c>
      <c r="B90" s="110" t="s">
        <v>41</v>
      </c>
      <c r="C90" s="143"/>
      <c r="D90" s="19"/>
      <c r="E90" s="19"/>
      <c r="F90" s="20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35">
        <f t="shared" si="9"/>
        <v>0</v>
      </c>
      <c r="U90" s="235">
        <f t="shared" si="9"/>
        <v>2</v>
      </c>
      <c r="V90" s="235">
        <f t="shared" si="9"/>
        <v>0</v>
      </c>
      <c r="W90" s="235">
        <f t="shared" si="9"/>
        <v>2</v>
      </c>
      <c r="X90" s="235">
        <f t="shared" si="9"/>
        <v>0</v>
      </c>
      <c r="Y90" s="235">
        <f t="shared" si="9"/>
        <v>2</v>
      </c>
      <c r="Z90" s="235"/>
      <c r="AA90" s="235">
        <f aca="true" t="shared" si="18" ref="AA90:AF90">AA40+AA65</f>
        <v>0</v>
      </c>
      <c r="AB90" s="235">
        <f t="shared" si="18"/>
        <v>2</v>
      </c>
      <c r="AC90" s="235">
        <f t="shared" si="18"/>
        <v>0</v>
      </c>
      <c r="AD90" s="235">
        <f t="shared" si="18"/>
        <v>2</v>
      </c>
      <c r="AE90" s="235">
        <f t="shared" si="18"/>
        <v>0</v>
      </c>
      <c r="AF90" s="235">
        <f t="shared" si="18"/>
        <v>2</v>
      </c>
      <c r="AG90" s="44"/>
      <c r="AH90" s="26">
        <f t="shared" si="6"/>
        <v>12</v>
      </c>
    </row>
    <row r="91" spans="1:34" ht="22.5" customHeight="1">
      <c r="A91" s="108">
        <v>13</v>
      </c>
      <c r="B91" s="110" t="s">
        <v>132</v>
      </c>
      <c r="C91" s="143"/>
      <c r="D91" s="19"/>
      <c r="E91" s="19"/>
      <c r="F91" s="20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35">
        <f t="shared" si="9"/>
        <v>1</v>
      </c>
      <c r="U91" s="235">
        <f t="shared" si="9"/>
        <v>1</v>
      </c>
      <c r="V91" s="235">
        <f t="shared" si="9"/>
        <v>1</v>
      </c>
      <c r="W91" s="235">
        <f t="shared" si="9"/>
        <v>1</v>
      </c>
      <c r="X91" s="235">
        <f t="shared" si="9"/>
        <v>1</v>
      </c>
      <c r="Y91" s="235">
        <f t="shared" si="9"/>
        <v>1</v>
      </c>
      <c r="Z91" s="235"/>
      <c r="AA91" s="235">
        <f aca="true" t="shared" si="19" ref="AA91:AF91">AA41+AA66</f>
        <v>1</v>
      </c>
      <c r="AB91" s="235">
        <f t="shared" si="19"/>
        <v>1</v>
      </c>
      <c r="AC91" s="235">
        <f t="shared" si="19"/>
        <v>1</v>
      </c>
      <c r="AD91" s="235">
        <f t="shared" si="19"/>
        <v>1</v>
      </c>
      <c r="AE91" s="235">
        <f t="shared" si="19"/>
        <v>1</v>
      </c>
      <c r="AF91" s="235">
        <f t="shared" si="19"/>
        <v>1</v>
      </c>
      <c r="AG91" s="44"/>
      <c r="AH91" s="26">
        <f t="shared" si="6"/>
        <v>12</v>
      </c>
    </row>
    <row r="92" spans="1:34" ht="22.5" customHeight="1">
      <c r="A92" s="108">
        <v>14</v>
      </c>
      <c r="B92" s="110" t="s">
        <v>43</v>
      </c>
      <c r="C92" s="143"/>
      <c r="D92" s="19"/>
      <c r="E92" s="19"/>
      <c r="F92" s="20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35">
        <f t="shared" si="9"/>
        <v>2</v>
      </c>
      <c r="U92" s="235">
        <f t="shared" si="9"/>
        <v>0</v>
      </c>
      <c r="V92" s="235">
        <f t="shared" si="9"/>
        <v>2</v>
      </c>
      <c r="W92" s="235">
        <f t="shared" si="9"/>
        <v>0</v>
      </c>
      <c r="X92" s="235">
        <f t="shared" si="9"/>
        <v>2</v>
      </c>
      <c r="Y92" s="235">
        <f t="shared" si="9"/>
        <v>0</v>
      </c>
      <c r="Z92" s="235"/>
      <c r="AA92" s="235">
        <f aca="true" t="shared" si="20" ref="AA92:AF92">AA42+AA67</f>
        <v>2</v>
      </c>
      <c r="AB92" s="235">
        <f t="shared" si="20"/>
        <v>0</v>
      </c>
      <c r="AC92" s="235">
        <f t="shared" si="20"/>
        <v>2</v>
      </c>
      <c r="AD92" s="235">
        <f t="shared" si="20"/>
        <v>0</v>
      </c>
      <c r="AE92" s="235">
        <f t="shared" si="20"/>
        <v>2</v>
      </c>
      <c r="AF92" s="235">
        <f t="shared" si="20"/>
        <v>0</v>
      </c>
      <c r="AG92" s="44"/>
      <c r="AH92" s="26">
        <f t="shared" si="6"/>
        <v>12</v>
      </c>
    </row>
    <row r="93" spans="1:34" ht="22.5" customHeight="1">
      <c r="A93" s="108">
        <v>15</v>
      </c>
      <c r="B93" s="110" t="s">
        <v>45</v>
      </c>
      <c r="C93" s="143"/>
      <c r="D93" s="19"/>
      <c r="E93" s="19"/>
      <c r="F93" s="20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35">
        <f t="shared" si="9"/>
        <v>2</v>
      </c>
      <c r="U93" s="235">
        <f t="shared" si="9"/>
        <v>2</v>
      </c>
      <c r="V93" s="235">
        <f t="shared" si="9"/>
        <v>1</v>
      </c>
      <c r="W93" s="235">
        <f t="shared" si="9"/>
        <v>2</v>
      </c>
      <c r="X93" s="235">
        <f t="shared" si="9"/>
        <v>1</v>
      </c>
      <c r="Y93" s="235">
        <f t="shared" si="9"/>
        <v>1</v>
      </c>
      <c r="Z93" s="235"/>
      <c r="AA93" s="235">
        <f aca="true" t="shared" si="21" ref="AA93:AF93">AA43+AA68</f>
        <v>2</v>
      </c>
      <c r="AB93" s="235">
        <f t="shared" si="21"/>
        <v>2</v>
      </c>
      <c r="AC93" s="235">
        <f t="shared" si="21"/>
        <v>1</v>
      </c>
      <c r="AD93" s="235">
        <f t="shared" si="21"/>
        <v>2</v>
      </c>
      <c r="AE93" s="235">
        <f t="shared" si="21"/>
        <v>1</v>
      </c>
      <c r="AF93" s="235">
        <f t="shared" si="21"/>
        <v>1</v>
      </c>
      <c r="AG93" s="44"/>
      <c r="AH93" s="26">
        <f t="shared" si="6"/>
        <v>18</v>
      </c>
    </row>
    <row r="94" spans="1:34" ht="22.5" customHeight="1">
      <c r="A94" s="108">
        <v>16</v>
      </c>
      <c r="B94" s="110" t="s">
        <v>92</v>
      </c>
      <c r="C94" s="143"/>
      <c r="D94" s="19"/>
      <c r="E94" s="19"/>
      <c r="F94" s="20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235">
        <f t="shared" si="9"/>
        <v>0</v>
      </c>
      <c r="U94" s="235">
        <f t="shared" si="9"/>
        <v>0</v>
      </c>
      <c r="V94" s="235">
        <f t="shared" si="9"/>
        <v>0</v>
      </c>
      <c r="W94" s="235">
        <f t="shared" si="9"/>
        <v>0</v>
      </c>
      <c r="X94" s="235">
        <f t="shared" si="9"/>
        <v>0</v>
      </c>
      <c r="Y94" s="235">
        <f t="shared" si="9"/>
        <v>0</v>
      </c>
      <c r="Z94" s="235"/>
      <c r="AA94" s="235">
        <f aca="true" t="shared" si="22" ref="AA94:AF94">AA44+AA69</f>
        <v>0</v>
      </c>
      <c r="AB94" s="235">
        <f t="shared" si="22"/>
        <v>0</v>
      </c>
      <c r="AC94" s="235">
        <f t="shared" si="22"/>
        <v>0</v>
      </c>
      <c r="AD94" s="235">
        <f t="shared" si="22"/>
        <v>0</v>
      </c>
      <c r="AE94" s="235">
        <f t="shared" si="22"/>
        <v>0</v>
      </c>
      <c r="AF94" s="235">
        <f t="shared" si="22"/>
        <v>0</v>
      </c>
      <c r="AG94" s="44"/>
      <c r="AH94" s="26">
        <f t="shared" si="6"/>
        <v>0</v>
      </c>
    </row>
    <row r="95" spans="1:34" ht="22.5" customHeight="1">
      <c r="A95" s="108">
        <v>17</v>
      </c>
      <c r="B95" s="110" t="s">
        <v>49</v>
      </c>
      <c r="C95" s="143"/>
      <c r="D95" s="19"/>
      <c r="E95" s="19"/>
      <c r="F95" s="20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35">
        <f t="shared" si="9"/>
        <v>1</v>
      </c>
      <c r="U95" s="235">
        <f t="shared" si="9"/>
        <v>2</v>
      </c>
      <c r="V95" s="235">
        <f t="shared" si="9"/>
        <v>2</v>
      </c>
      <c r="W95" s="235">
        <f t="shared" si="9"/>
        <v>1</v>
      </c>
      <c r="X95" s="235">
        <f t="shared" si="9"/>
        <v>2</v>
      </c>
      <c r="Y95" s="235">
        <f t="shared" si="9"/>
        <v>1</v>
      </c>
      <c r="Z95" s="235"/>
      <c r="AA95" s="235">
        <f aca="true" t="shared" si="23" ref="AA95:AF95">AA45+AA70</f>
        <v>1</v>
      </c>
      <c r="AB95" s="235">
        <f t="shared" si="23"/>
        <v>2</v>
      </c>
      <c r="AC95" s="235">
        <f t="shared" si="23"/>
        <v>2</v>
      </c>
      <c r="AD95" s="235">
        <f t="shared" si="23"/>
        <v>1</v>
      </c>
      <c r="AE95" s="235">
        <f t="shared" si="23"/>
        <v>2</v>
      </c>
      <c r="AF95" s="235">
        <f t="shared" si="23"/>
        <v>1</v>
      </c>
      <c r="AG95" s="42"/>
      <c r="AH95" s="26">
        <f>SUM(C95:AG95)</f>
        <v>18</v>
      </c>
    </row>
    <row r="96" spans="1:34" ht="22.5" customHeight="1">
      <c r="A96" s="108">
        <v>18</v>
      </c>
      <c r="B96" s="110" t="s">
        <v>51</v>
      </c>
      <c r="C96" s="143"/>
      <c r="D96" s="19"/>
      <c r="E96" s="19"/>
      <c r="F96" s="20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235">
        <f t="shared" si="9"/>
        <v>1</v>
      </c>
      <c r="U96" s="235">
        <f t="shared" si="9"/>
        <v>1</v>
      </c>
      <c r="V96" s="235">
        <f t="shared" si="9"/>
        <v>1</v>
      </c>
      <c r="W96" s="235">
        <f t="shared" si="9"/>
        <v>1</v>
      </c>
      <c r="X96" s="235">
        <f t="shared" si="9"/>
        <v>1</v>
      </c>
      <c r="Y96" s="235">
        <f t="shared" si="9"/>
        <v>1</v>
      </c>
      <c r="Z96" s="235"/>
      <c r="AA96" s="235">
        <f aca="true" t="shared" si="24" ref="AA96:AF96">AA46+AA71</f>
        <v>1</v>
      </c>
      <c r="AB96" s="235">
        <f t="shared" si="24"/>
        <v>1</v>
      </c>
      <c r="AC96" s="235">
        <f t="shared" si="24"/>
        <v>1</v>
      </c>
      <c r="AD96" s="235">
        <f t="shared" si="24"/>
        <v>1</v>
      </c>
      <c r="AE96" s="235">
        <f t="shared" si="24"/>
        <v>1</v>
      </c>
      <c r="AF96" s="235">
        <f t="shared" si="24"/>
        <v>1</v>
      </c>
      <c r="AG96" s="44"/>
      <c r="AH96" s="26">
        <f>SUM(C96:AG96)</f>
        <v>12</v>
      </c>
    </row>
    <row r="97" spans="1:34" ht="22.5" customHeight="1">
      <c r="A97" s="108">
        <v>19</v>
      </c>
      <c r="B97" s="110" t="s">
        <v>93</v>
      </c>
      <c r="C97" s="143"/>
      <c r="D97" s="19"/>
      <c r="E97" s="19"/>
      <c r="F97" s="20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35">
        <f t="shared" si="9"/>
        <v>1</v>
      </c>
      <c r="U97" s="235">
        <f t="shared" si="9"/>
        <v>1</v>
      </c>
      <c r="V97" s="235">
        <f t="shared" si="9"/>
        <v>1</v>
      </c>
      <c r="W97" s="235">
        <f t="shared" si="9"/>
        <v>1</v>
      </c>
      <c r="X97" s="235">
        <f t="shared" si="9"/>
        <v>1</v>
      </c>
      <c r="Y97" s="235">
        <f t="shared" si="9"/>
        <v>1</v>
      </c>
      <c r="Z97" s="235"/>
      <c r="AA97" s="235">
        <f aca="true" t="shared" si="25" ref="AA97:AF97">AA47+AA72</f>
        <v>1</v>
      </c>
      <c r="AB97" s="235">
        <f t="shared" si="25"/>
        <v>1</v>
      </c>
      <c r="AC97" s="235">
        <f t="shared" si="25"/>
        <v>1</v>
      </c>
      <c r="AD97" s="235">
        <f t="shared" si="25"/>
        <v>1</v>
      </c>
      <c r="AE97" s="235">
        <f t="shared" si="25"/>
        <v>1</v>
      </c>
      <c r="AF97" s="235">
        <f t="shared" si="25"/>
        <v>1</v>
      </c>
      <c r="AG97" s="44"/>
      <c r="AH97" s="26">
        <f>SUM(C97:AG97)</f>
        <v>12</v>
      </c>
    </row>
    <row r="98" spans="1:34" ht="22.5" customHeight="1" thickBot="1">
      <c r="A98" s="185"/>
      <c r="B98" s="188"/>
      <c r="C98" s="182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52"/>
    </row>
    <row r="99" spans="3:34" ht="22.5" customHeight="1" thickBot="1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53"/>
      <c r="U99" s="53"/>
      <c r="V99" s="53"/>
      <c r="W99" s="53"/>
      <c r="X99" s="53"/>
      <c r="Y99" s="53"/>
      <c r="Z99" s="53"/>
      <c r="AA99" s="53"/>
      <c r="AB99" s="32"/>
      <c r="AC99" s="32"/>
      <c r="AD99" s="32"/>
      <c r="AE99" s="32"/>
      <c r="AF99" s="32"/>
      <c r="AG99" s="32"/>
      <c r="AH99" s="34">
        <f>SUM(AH79:AH98)</f>
        <v>228</v>
      </c>
    </row>
    <row r="100" ht="22.5" customHeight="1">
      <c r="AH100" s="32">
        <f>AH49+AH74</f>
        <v>228</v>
      </c>
    </row>
    <row r="101" spans="1:34" ht="22.5" customHeight="1" thickBot="1">
      <c r="A101" s="345" t="s">
        <v>79</v>
      </c>
      <c r="B101" s="345"/>
      <c r="C101" s="345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</row>
    <row r="102" spans="1:34" ht="22.5" customHeight="1" thickBot="1">
      <c r="A102" s="337" t="s">
        <v>4</v>
      </c>
      <c r="B102" s="343" t="s">
        <v>5</v>
      </c>
      <c r="C102" s="5">
        <v>1</v>
      </c>
      <c r="D102" s="6">
        <v>2</v>
      </c>
      <c r="E102" s="6">
        <v>3</v>
      </c>
      <c r="F102" s="6">
        <v>4</v>
      </c>
      <c r="G102" s="6">
        <v>5</v>
      </c>
      <c r="H102" s="6">
        <v>6</v>
      </c>
      <c r="I102" s="6">
        <v>7</v>
      </c>
      <c r="J102" s="6">
        <v>8</v>
      </c>
      <c r="K102" s="6">
        <v>9</v>
      </c>
      <c r="L102" s="6">
        <v>10</v>
      </c>
      <c r="M102" s="6">
        <v>11</v>
      </c>
      <c r="N102" s="6">
        <v>12</v>
      </c>
      <c r="O102" s="6">
        <v>13</v>
      </c>
      <c r="P102" s="6">
        <v>14</v>
      </c>
      <c r="Q102" s="6">
        <v>15</v>
      </c>
      <c r="R102" s="6">
        <v>16</v>
      </c>
      <c r="S102" s="6">
        <v>17</v>
      </c>
      <c r="T102" s="6">
        <v>18</v>
      </c>
      <c r="U102" s="6">
        <v>19</v>
      </c>
      <c r="V102" s="6">
        <v>20</v>
      </c>
      <c r="W102" s="6">
        <v>21</v>
      </c>
      <c r="X102" s="6">
        <v>22</v>
      </c>
      <c r="Y102" s="6">
        <v>23</v>
      </c>
      <c r="Z102" s="6">
        <v>24</v>
      </c>
      <c r="AA102" s="6">
        <v>25</v>
      </c>
      <c r="AB102" s="6">
        <v>26</v>
      </c>
      <c r="AC102" s="6">
        <v>27</v>
      </c>
      <c r="AD102" s="6">
        <v>28</v>
      </c>
      <c r="AE102" s="6">
        <v>29</v>
      </c>
      <c r="AF102" s="6">
        <v>30</v>
      </c>
      <c r="AG102" s="7">
        <v>31</v>
      </c>
      <c r="AH102" s="339" t="s">
        <v>6</v>
      </c>
    </row>
    <row r="103" spans="1:34" ht="22.5" customHeight="1" thickBot="1">
      <c r="A103" s="337"/>
      <c r="B103" s="343"/>
      <c r="C103" s="8" t="s">
        <v>11</v>
      </c>
      <c r="D103" s="8" t="s">
        <v>12</v>
      </c>
      <c r="E103" s="8" t="s">
        <v>13</v>
      </c>
      <c r="F103" s="8" t="s">
        <v>7</v>
      </c>
      <c r="G103" s="8" t="s">
        <v>8</v>
      </c>
      <c r="H103" s="8" t="s">
        <v>9</v>
      </c>
      <c r="I103" s="8" t="s">
        <v>10</v>
      </c>
      <c r="J103" s="8" t="s">
        <v>11</v>
      </c>
      <c r="K103" s="8" t="s">
        <v>12</v>
      </c>
      <c r="L103" s="8" t="s">
        <v>13</v>
      </c>
      <c r="M103" s="8" t="s">
        <v>7</v>
      </c>
      <c r="N103" s="8" t="s">
        <v>8</v>
      </c>
      <c r="O103" s="8" t="s">
        <v>9</v>
      </c>
      <c r="P103" s="8" t="s">
        <v>10</v>
      </c>
      <c r="Q103" s="8" t="s">
        <v>11</v>
      </c>
      <c r="R103" s="8" t="s">
        <v>12</v>
      </c>
      <c r="S103" s="8" t="s">
        <v>13</v>
      </c>
      <c r="T103" s="8" t="s">
        <v>7</v>
      </c>
      <c r="U103" s="8" t="s">
        <v>8</v>
      </c>
      <c r="V103" s="8" t="s">
        <v>9</v>
      </c>
      <c r="W103" s="8" t="s">
        <v>10</v>
      </c>
      <c r="X103" s="8" t="s">
        <v>11</v>
      </c>
      <c r="Y103" s="8" t="s">
        <v>12</v>
      </c>
      <c r="Z103" s="8" t="s">
        <v>13</v>
      </c>
      <c r="AA103" s="8" t="s">
        <v>7</v>
      </c>
      <c r="AB103" s="8" t="s">
        <v>8</v>
      </c>
      <c r="AC103" s="8" t="s">
        <v>9</v>
      </c>
      <c r="AD103" s="8" t="s">
        <v>10</v>
      </c>
      <c r="AE103" s="8" t="s">
        <v>11</v>
      </c>
      <c r="AF103" s="8" t="s">
        <v>12</v>
      </c>
      <c r="AG103" s="8" t="s">
        <v>13</v>
      </c>
      <c r="AH103" s="339"/>
    </row>
    <row r="104" spans="1:35" ht="22.5" customHeight="1" thickBot="1">
      <c r="A104" s="76">
        <v>1</v>
      </c>
      <c r="B104" s="77" t="s">
        <v>33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>
        <v>2</v>
      </c>
      <c r="U104" s="80">
        <v>2</v>
      </c>
      <c r="V104" s="80"/>
      <c r="W104" s="80"/>
      <c r="X104" s="80">
        <v>2</v>
      </c>
      <c r="Y104" s="80"/>
      <c r="Z104" s="80"/>
      <c r="AA104" s="80">
        <v>2</v>
      </c>
      <c r="AB104" s="80">
        <v>2</v>
      </c>
      <c r="AC104" s="80"/>
      <c r="AD104" s="80"/>
      <c r="AE104" s="80">
        <v>2</v>
      </c>
      <c r="AF104" s="80"/>
      <c r="AG104" s="80"/>
      <c r="AH104" s="238">
        <f>SUM(C104:AG104)</f>
        <v>12</v>
      </c>
      <c r="AI104" s="213">
        <v>2</v>
      </c>
    </row>
    <row r="105" spans="20:34" ht="22.5" customHeight="1">
      <c r="T105" s="1">
        <v>1</v>
      </c>
      <c r="AA105" s="1">
        <v>2</v>
      </c>
      <c r="AH105" s="36"/>
    </row>
    <row r="107" spans="1:34" ht="22.5" customHeight="1" thickBot="1">
      <c r="A107" s="342" t="s">
        <v>64</v>
      </c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</row>
    <row r="108" spans="1:34" ht="22.5" customHeight="1" thickBot="1">
      <c r="A108" s="337" t="s">
        <v>4</v>
      </c>
      <c r="B108" s="343" t="s">
        <v>5</v>
      </c>
      <c r="C108" s="5">
        <v>1</v>
      </c>
      <c r="D108" s="6">
        <v>2</v>
      </c>
      <c r="E108" s="6">
        <v>3</v>
      </c>
      <c r="F108" s="6">
        <v>4</v>
      </c>
      <c r="G108" s="6">
        <v>5</v>
      </c>
      <c r="H108" s="6">
        <v>6</v>
      </c>
      <c r="I108" s="6">
        <v>7</v>
      </c>
      <c r="J108" s="6">
        <v>8</v>
      </c>
      <c r="K108" s="6">
        <v>9</v>
      </c>
      <c r="L108" s="6">
        <v>10</v>
      </c>
      <c r="M108" s="6">
        <v>11</v>
      </c>
      <c r="N108" s="6">
        <v>12</v>
      </c>
      <c r="O108" s="6">
        <v>13</v>
      </c>
      <c r="P108" s="6">
        <v>14</v>
      </c>
      <c r="Q108" s="6">
        <v>15</v>
      </c>
      <c r="R108" s="6">
        <v>16</v>
      </c>
      <c r="S108" s="6">
        <v>17</v>
      </c>
      <c r="T108" s="6">
        <v>18</v>
      </c>
      <c r="U108" s="6">
        <v>19</v>
      </c>
      <c r="V108" s="6">
        <v>20</v>
      </c>
      <c r="W108" s="6">
        <v>21</v>
      </c>
      <c r="X108" s="6">
        <v>22</v>
      </c>
      <c r="Y108" s="6">
        <v>23</v>
      </c>
      <c r="Z108" s="6">
        <v>24</v>
      </c>
      <c r="AA108" s="6">
        <v>25</v>
      </c>
      <c r="AB108" s="6">
        <v>26</v>
      </c>
      <c r="AC108" s="6">
        <v>27</v>
      </c>
      <c r="AD108" s="6">
        <v>28</v>
      </c>
      <c r="AE108" s="6">
        <v>29</v>
      </c>
      <c r="AF108" s="6">
        <v>30</v>
      </c>
      <c r="AG108" s="7">
        <v>31</v>
      </c>
      <c r="AH108" s="339" t="s">
        <v>6</v>
      </c>
    </row>
    <row r="109" spans="1:34" ht="22.5" customHeight="1" thickBot="1">
      <c r="A109" s="337"/>
      <c r="B109" s="343"/>
      <c r="C109" s="8" t="s">
        <v>11</v>
      </c>
      <c r="D109" s="8" t="s">
        <v>12</v>
      </c>
      <c r="E109" s="8" t="s">
        <v>13</v>
      </c>
      <c r="F109" s="8" t="s">
        <v>7</v>
      </c>
      <c r="G109" s="8" t="s">
        <v>8</v>
      </c>
      <c r="H109" s="8" t="s">
        <v>9</v>
      </c>
      <c r="I109" s="8" t="s">
        <v>10</v>
      </c>
      <c r="J109" s="8" t="s">
        <v>11</v>
      </c>
      <c r="K109" s="8" t="s">
        <v>12</v>
      </c>
      <c r="L109" s="8" t="s">
        <v>13</v>
      </c>
      <c r="M109" s="8" t="s">
        <v>7</v>
      </c>
      <c r="N109" s="8" t="s">
        <v>8</v>
      </c>
      <c r="O109" s="8" t="s">
        <v>9</v>
      </c>
      <c r="P109" s="8" t="s">
        <v>10</v>
      </c>
      <c r="Q109" s="8" t="s">
        <v>11</v>
      </c>
      <c r="R109" s="8" t="s">
        <v>12</v>
      </c>
      <c r="S109" s="8" t="s">
        <v>13</v>
      </c>
      <c r="T109" s="8" t="s">
        <v>7</v>
      </c>
      <c r="U109" s="8" t="s">
        <v>8</v>
      </c>
      <c r="V109" s="8" t="s">
        <v>9</v>
      </c>
      <c r="W109" s="8" t="s">
        <v>10</v>
      </c>
      <c r="X109" s="8" t="s">
        <v>11</v>
      </c>
      <c r="Y109" s="8" t="s">
        <v>12</v>
      </c>
      <c r="Z109" s="8" t="s">
        <v>13</v>
      </c>
      <c r="AA109" s="8" t="s">
        <v>7</v>
      </c>
      <c r="AB109" s="8" t="s">
        <v>8</v>
      </c>
      <c r="AC109" s="8" t="s">
        <v>9</v>
      </c>
      <c r="AD109" s="8" t="s">
        <v>10</v>
      </c>
      <c r="AE109" s="8" t="s">
        <v>11</v>
      </c>
      <c r="AF109" s="8" t="s">
        <v>12</v>
      </c>
      <c r="AG109" s="8" t="s">
        <v>13</v>
      </c>
      <c r="AH109" s="339"/>
    </row>
    <row r="110" spans="1:35" ht="22.5" customHeight="1">
      <c r="A110" s="83">
        <v>1</v>
      </c>
      <c r="B110" s="17" t="s">
        <v>15</v>
      </c>
      <c r="C110" s="12"/>
      <c r="D110" s="12"/>
      <c r="E110" s="12"/>
      <c r="F110" s="13">
        <v>2</v>
      </c>
      <c r="G110" s="13"/>
      <c r="H110" s="103"/>
      <c r="I110" s="13">
        <v>2</v>
      </c>
      <c r="J110" s="13"/>
      <c r="K110" s="13"/>
      <c r="L110" s="13"/>
      <c r="M110" s="13">
        <v>2</v>
      </c>
      <c r="N110" s="13"/>
      <c r="O110" s="13">
        <v>2</v>
      </c>
      <c r="P110" s="13">
        <v>2</v>
      </c>
      <c r="Q110" s="13"/>
      <c r="R110" s="13"/>
      <c r="S110" s="13"/>
      <c r="T110" s="13">
        <v>2</v>
      </c>
      <c r="U110" s="13"/>
      <c r="V110" s="13">
        <v>2</v>
      </c>
      <c r="W110" s="13">
        <v>2</v>
      </c>
      <c r="X110" s="13"/>
      <c r="Y110" s="13"/>
      <c r="Z110" s="13"/>
      <c r="AA110" s="13">
        <v>2</v>
      </c>
      <c r="AB110" s="13"/>
      <c r="AC110" s="13">
        <v>2</v>
      </c>
      <c r="AD110" s="13">
        <v>2</v>
      </c>
      <c r="AE110" s="13"/>
      <c r="AF110" s="13"/>
      <c r="AG110" s="13"/>
      <c r="AH110" s="15">
        <f>SUM(C110:AG110)</f>
        <v>22</v>
      </c>
      <c r="AI110" s="213">
        <v>2</v>
      </c>
    </row>
    <row r="111" spans="1:35" ht="22.5" customHeight="1">
      <c r="A111" s="83">
        <v>2</v>
      </c>
      <c r="B111" s="46" t="s">
        <v>27</v>
      </c>
      <c r="C111" s="19"/>
      <c r="D111" s="19"/>
      <c r="E111" s="19"/>
      <c r="F111" s="25">
        <v>3</v>
      </c>
      <c r="G111" s="25">
        <v>1</v>
      </c>
      <c r="H111" s="104"/>
      <c r="I111" s="25">
        <v>1</v>
      </c>
      <c r="J111" s="25">
        <v>2</v>
      </c>
      <c r="K111" s="20"/>
      <c r="L111" s="20"/>
      <c r="M111" s="25">
        <v>3</v>
      </c>
      <c r="N111" s="25">
        <v>1</v>
      </c>
      <c r="O111" s="25">
        <v>2</v>
      </c>
      <c r="P111" s="25">
        <v>1</v>
      </c>
      <c r="Q111" s="25">
        <v>2</v>
      </c>
      <c r="R111" s="20"/>
      <c r="S111" s="20"/>
      <c r="T111" s="25">
        <v>3</v>
      </c>
      <c r="U111" s="25">
        <v>1</v>
      </c>
      <c r="V111" s="25">
        <v>2</v>
      </c>
      <c r="W111" s="25">
        <v>1</v>
      </c>
      <c r="X111" s="25">
        <v>2</v>
      </c>
      <c r="Y111" s="20"/>
      <c r="Z111" s="20"/>
      <c r="AA111" s="25">
        <v>3</v>
      </c>
      <c r="AB111" s="25">
        <v>1</v>
      </c>
      <c r="AC111" s="25">
        <v>2</v>
      </c>
      <c r="AD111" s="25">
        <v>1</v>
      </c>
      <c r="AE111" s="25">
        <v>2</v>
      </c>
      <c r="AF111" s="20"/>
      <c r="AG111" s="20"/>
      <c r="AH111" s="84">
        <f>SUM(C111:AG111)</f>
        <v>34</v>
      </c>
      <c r="AI111" s="213">
        <v>3</v>
      </c>
    </row>
    <row r="112" spans="1:35" ht="22.5" customHeight="1">
      <c r="A112" s="83">
        <v>3</v>
      </c>
      <c r="B112" s="22" t="s">
        <v>65</v>
      </c>
      <c r="C112" s="19"/>
      <c r="D112" s="19"/>
      <c r="E112" s="19"/>
      <c r="F112" s="20">
        <v>2</v>
      </c>
      <c r="G112" s="20"/>
      <c r="H112" s="104"/>
      <c r="I112" s="20"/>
      <c r="J112" s="20">
        <v>2</v>
      </c>
      <c r="K112" s="20"/>
      <c r="L112" s="20"/>
      <c r="M112" s="20">
        <v>2</v>
      </c>
      <c r="N112" s="20"/>
      <c r="O112" s="20">
        <v>2</v>
      </c>
      <c r="P112" s="20"/>
      <c r="Q112" s="20">
        <v>2</v>
      </c>
      <c r="R112" s="20"/>
      <c r="S112" s="20"/>
      <c r="T112" s="20">
        <v>2</v>
      </c>
      <c r="U112" s="20"/>
      <c r="V112" s="20">
        <v>2</v>
      </c>
      <c r="W112" s="20"/>
      <c r="X112" s="20">
        <v>2</v>
      </c>
      <c r="Y112" s="20"/>
      <c r="Z112" s="20"/>
      <c r="AA112" s="20">
        <v>2</v>
      </c>
      <c r="AB112" s="20"/>
      <c r="AC112" s="20">
        <v>2</v>
      </c>
      <c r="AD112" s="20"/>
      <c r="AE112" s="20">
        <v>2</v>
      </c>
      <c r="AF112" s="20"/>
      <c r="AG112" s="20"/>
      <c r="AH112" s="26">
        <f>SUM(C112:AG112)</f>
        <v>22</v>
      </c>
      <c r="AI112" s="213">
        <v>2</v>
      </c>
    </row>
    <row r="113" spans="1:35" ht="22.5" customHeight="1">
      <c r="A113" s="83">
        <v>4</v>
      </c>
      <c r="B113" s="17" t="s">
        <v>35</v>
      </c>
      <c r="C113" s="19"/>
      <c r="D113" s="19"/>
      <c r="E113" s="19"/>
      <c r="F113" s="20">
        <v>1</v>
      </c>
      <c r="G113" s="20"/>
      <c r="H113" s="104"/>
      <c r="I113" s="20">
        <v>1</v>
      </c>
      <c r="J113" s="20"/>
      <c r="K113" s="20"/>
      <c r="L113" s="20"/>
      <c r="M113" s="20">
        <v>1</v>
      </c>
      <c r="N113" s="20"/>
      <c r="O113" s="20">
        <v>1</v>
      </c>
      <c r="P113" s="20">
        <v>1</v>
      </c>
      <c r="Q113" s="20"/>
      <c r="R113" s="20"/>
      <c r="S113" s="20"/>
      <c r="T113" s="20">
        <v>1</v>
      </c>
      <c r="U113" s="20"/>
      <c r="V113" s="20">
        <v>1</v>
      </c>
      <c r="W113" s="20">
        <v>1</v>
      </c>
      <c r="X113" s="20"/>
      <c r="Y113" s="20"/>
      <c r="Z113" s="20"/>
      <c r="AA113" s="20">
        <v>1</v>
      </c>
      <c r="AB113" s="20"/>
      <c r="AC113" s="20">
        <v>1</v>
      </c>
      <c r="AD113" s="20">
        <v>1</v>
      </c>
      <c r="AE113" s="20"/>
      <c r="AF113" s="20"/>
      <c r="AG113" s="20"/>
      <c r="AH113" s="26">
        <f>SUM(C113:AG113)</f>
        <v>11</v>
      </c>
      <c r="AI113" s="213">
        <v>1</v>
      </c>
    </row>
    <row r="114" spans="1:35" ht="22.5" customHeight="1">
      <c r="A114" s="83">
        <v>5</v>
      </c>
      <c r="B114" s="46" t="s">
        <v>43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0"/>
      <c r="U114" s="20">
        <v>1</v>
      </c>
      <c r="V114" s="20"/>
      <c r="W114" s="20">
        <v>1</v>
      </c>
      <c r="X114" s="44"/>
      <c r="Y114" s="44">
        <v>1</v>
      </c>
      <c r="Z114" s="20"/>
      <c r="AA114" s="20"/>
      <c r="AB114" s="20">
        <v>1</v>
      </c>
      <c r="AC114" s="20"/>
      <c r="AD114" s="20">
        <v>1</v>
      </c>
      <c r="AE114" s="44"/>
      <c r="AF114" s="44">
        <v>1</v>
      </c>
      <c r="AG114" s="20"/>
      <c r="AH114" s="26">
        <f>SUM(C114:AG114)</f>
        <v>6</v>
      </c>
      <c r="AI114" s="230" t="s">
        <v>166</v>
      </c>
    </row>
    <row r="115" spans="1:34" ht="22.5" customHeight="1" thickBot="1">
      <c r="A115" s="85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52"/>
    </row>
    <row r="116" spans="3:34" ht="22.5" customHeight="1" thickBot="1">
      <c r="C116" s="32"/>
      <c r="D116" s="32"/>
      <c r="E116" s="32"/>
      <c r="F116" s="32">
        <v>1</v>
      </c>
      <c r="G116" s="32"/>
      <c r="H116" s="32"/>
      <c r="I116" s="32"/>
      <c r="J116" s="32"/>
      <c r="K116" s="32"/>
      <c r="L116" s="32"/>
      <c r="M116" s="32">
        <v>2</v>
      </c>
      <c r="N116" s="32"/>
      <c r="O116" s="32"/>
      <c r="P116" s="32"/>
      <c r="Q116" s="32"/>
      <c r="R116" s="32"/>
      <c r="S116" s="32"/>
      <c r="T116" s="32">
        <v>3</v>
      </c>
      <c r="U116" s="32"/>
      <c r="V116" s="32"/>
      <c r="W116" s="32"/>
      <c r="X116" s="32"/>
      <c r="Y116" s="32"/>
      <c r="Z116" s="32"/>
      <c r="AA116" s="32">
        <v>4</v>
      </c>
      <c r="AB116" s="32"/>
      <c r="AC116" s="32"/>
      <c r="AD116" s="32"/>
      <c r="AE116" s="32"/>
      <c r="AF116" s="32"/>
      <c r="AG116" s="32"/>
      <c r="AH116" s="34">
        <f>SUM(AH110:AH115)</f>
        <v>95</v>
      </c>
    </row>
    <row r="119" spans="1:34" ht="22.5" customHeight="1" thickBot="1">
      <c r="A119" s="342" t="s">
        <v>66</v>
      </c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</row>
    <row r="120" spans="1:34" ht="22.5" customHeight="1" thickBot="1">
      <c r="A120" s="337" t="s">
        <v>4</v>
      </c>
      <c r="B120" s="343" t="s">
        <v>5</v>
      </c>
      <c r="C120" s="5">
        <v>1</v>
      </c>
      <c r="D120" s="6">
        <v>2</v>
      </c>
      <c r="E120" s="6">
        <v>3</v>
      </c>
      <c r="F120" s="6">
        <v>4</v>
      </c>
      <c r="G120" s="6">
        <v>5</v>
      </c>
      <c r="H120" s="6">
        <v>6</v>
      </c>
      <c r="I120" s="6">
        <v>7</v>
      </c>
      <c r="J120" s="6">
        <v>8</v>
      </c>
      <c r="K120" s="6">
        <v>9</v>
      </c>
      <c r="L120" s="6">
        <v>10</v>
      </c>
      <c r="M120" s="6">
        <v>11</v>
      </c>
      <c r="N120" s="6">
        <v>12</v>
      </c>
      <c r="O120" s="6">
        <v>13</v>
      </c>
      <c r="P120" s="6">
        <v>14</v>
      </c>
      <c r="Q120" s="6">
        <v>15</v>
      </c>
      <c r="R120" s="6">
        <v>16</v>
      </c>
      <c r="S120" s="6">
        <v>17</v>
      </c>
      <c r="T120" s="6">
        <v>18</v>
      </c>
      <c r="U120" s="6">
        <v>19</v>
      </c>
      <c r="V120" s="6">
        <v>20</v>
      </c>
      <c r="W120" s="6">
        <v>21</v>
      </c>
      <c r="X120" s="6">
        <v>22</v>
      </c>
      <c r="Y120" s="6">
        <v>23</v>
      </c>
      <c r="Z120" s="6">
        <v>24</v>
      </c>
      <c r="AA120" s="6">
        <v>25</v>
      </c>
      <c r="AB120" s="6">
        <v>26</v>
      </c>
      <c r="AC120" s="6">
        <v>27</v>
      </c>
      <c r="AD120" s="6">
        <v>28</v>
      </c>
      <c r="AE120" s="6">
        <v>29</v>
      </c>
      <c r="AF120" s="6">
        <v>30</v>
      </c>
      <c r="AG120" s="7">
        <v>31</v>
      </c>
      <c r="AH120" s="339" t="s">
        <v>6</v>
      </c>
    </row>
    <row r="121" spans="1:34" ht="22.5" customHeight="1" thickBot="1">
      <c r="A121" s="337"/>
      <c r="B121" s="343"/>
      <c r="C121" s="8" t="s">
        <v>11</v>
      </c>
      <c r="D121" s="8" t="s">
        <v>12</v>
      </c>
      <c r="E121" s="8" t="s">
        <v>13</v>
      </c>
      <c r="F121" s="8" t="s">
        <v>7</v>
      </c>
      <c r="G121" s="8" t="s">
        <v>8</v>
      </c>
      <c r="H121" s="8" t="s">
        <v>9</v>
      </c>
      <c r="I121" s="8" t="s">
        <v>10</v>
      </c>
      <c r="J121" s="8" t="s">
        <v>11</v>
      </c>
      <c r="K121" s="8" t="s">
        <v>12</v>
      </c>
      <c r="L121" s="8" t="s">
        <v>13</v>
      </c>
      <c r="M121" s="8" t="s">
        <v>7</v>
      </c>
      <c r="N121" s="8" t="s">
        <v>8</v>
      </c>
      <c r="O121" s="8" t="s">
        <v>9</v>
      </c>
      <c r="P121" s="8" t="s">
        <v>10</v>
      </c>
      <c r="Q121" s="8" t="s">
        <v>11</v>
      </c>
      <c r="R121" s="8" t="s">
        <v>12</v>
      </c>
      <c r="S121" s="8" t="s">
        <v>13</v>
      </c>
      <c r="T121" s="8" t="s">
        <v>7</v>
      </c>
      <c r="U121" s="8" t="s">
        <v>8</v>
      </c>
      <c r="V121" s="8" t="s">
        <v>9</v>
      </c>
      <c r="W121" s="8" t="s">
        <v>10</v>
      </c>
      <c r="X121" s="8" t="s">
        <v>11</v>
      </c>
      <c r="Y121" s="8" t="s">
        <v>12</v>
      </c>
      <c r="Z121" s="8" t="s">
        <v>13</v>
      </c>
      <c r="AA121" s="8" t="s">
        <v>7</v>
      </c>
      <c r="AB121" s="8" t="s">
        <v>8</v>
      </c>
      <c r="AC121" s="8" t="s">
        <v>9</v>
      </c>
      <c r="AD121" s="8" t="s">
        <v>10</v>
      </c>
      <c r="AE121" s="8" t="s">
        <v>11</v>
      </c>
      <c r="AF121" s="8" t="s">
        <v>12</v>
      </c>
      <c r="AG121" s="8" t="s">
        <v>13</v>
      </c>
      <c r="AH121" s="339"/>
    </row>
    <row r="122" spans="1:35" ht="22.5" customHeight="1" thickBot="1">
      <c r="A122" s="76">
        <v>1</v>
      </c>
      <c r="B122" s="77" t="s">
        <v>94</v>
      </c>
      <c r="C122" s="7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0"/>
      <c r="U122" s="80">
        <v>3</v>
      </c>
      <c r="V122" s="80"/>
      <c r="W122" s="80">
        <v>3</v>
      </c>
      <c r="X122" s="80">
        <v>3</v>
      </c>
      <c r="Y122" s="80"/>
      <c r="Z122" s="80"/>
      <c r="AA122" s="80"/>
      <c r="AB122" s="80">
        <v>3</v>
      </c>
      <c r="AC122" s="80"/>
      <c r="AD122" s="80">
        <v>3</v>
      </c>
      <c r="AE122" s="80">
        <v>3</v>
      </c>
      <c r="AF122" s="80"/>
      <c r="AG122" s="81"/>
      <c r="AH122" s="238">
        <f>SUM(C122:AG122)</f>
        <v>18</v>
      </c>
      <c r="AI122" s="213">
        <v>3</v>
      </c>
    </row>
    <row r="123" spans="20:27" ht="22.5" customHeight="1">
      <c r="T123" s="1">
        <v>1</v>
      </c>
      <c r="AA123" s="1">
        <v>2</v>
      </c>
    </row>
    <row r="124" spans="15:34" ht="22.5" customHeight="1">
      <c r="O124" s="87"/>
      <c r="P124" s="87"/>
      <c r="Q124" s="87"/>
      <c r="R124" s="87"/>
      <c r="S124" s="87"/>
      <c r="T124" s="87"/>
      <c r="U124" s="87"/>
      <c r="V124" s="87"/>
      <c r="W124" s="87"/>
      <c r="X124" s="344" t="s">
        <v>67</v>
      </c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241">
        <f>AH15+AH24+AH99+AH104+AH116+AH122</f>
        <v>546</v>
      </c>
    </row>
    <row r="125" spans="15:34" ht="22.5" customHeight="1">
      <c r="O125" s="87"/>
      <c r="P125" s="87"/>
      <c r="Q125" s="87"/>
      <c r="R125" s="87"/>
      <c r="S125" s="87"/>
      <c r="T125" s="87"/>
      <c r="U125" s="87"/>
      <c r="V125" s="87"/>
      <c r="W125" s="87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36"/>
    </row>
    <row r="126" spans="1:34" ht="20.25" customHeight="1" thickBot="1">
      <c r="A126" s="347" t="s">
        <v>138</v>
      </c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7"/>
    </row>
    <row r="127" spans="1:34" ht="20.25" customHeight="1" thickBot="1">
      <c r="A127" s="357" t="s">
        <v>4</v>
      </c>
      <c r="B127" s="338" t="s">
        <v>5</v>
      </c>
      <c r="C127" s="5">
        <v>1</v>
      </c>
      <c r="D127" s="6">
        <v>2</v>
      </c>
      <c r="E127" s="6">
        <v>3</v>
      </c>
      <c r="F127" s="6">
        <v>4</v>
      </c>
      <c r="G127" s="6">
        <v>5</v>
      </c>
      <c r="H127" s="6">
        <v>6</v>
      </c>
      <c r="I127" s="6">
        <v>7</v>
      </c>
      <c r="J127" s="6">
        <v>8</v>
      </c>
      <c r="K127" s="6">
        <v>9</v>
      </c>
      <c r="L127" s="6">
        <v>10</v>
      </c>
      <c r="M127" s="6">
        <v>11</v>
      </c>
      <c r="N127" s="6">
        <v>12</v>
      </c>
      <c r="O127" s="6">
        <v>13</v>
      </c>
      <c r="P127" s="6">
        <v>14</v>
      </c>
      <c r="Q127" s="6">
        <v>15</v>
      </c>
      <c r="R127" s="6">
        <v>16</v>
      </c>
      <c r="S127" s="6">
        <v>17</v>
      </c>
      <c r="T127" s="6">
        <v>18</v>
      </c>
      <c r="U127" s="6">
        <v>19</v>
      </c>
      <c r="V127" s="6">
        <v>20</v>
      </c>
      <c r="W127" s="6">
        <v>21</v>
      </c>
      <c r="X127" s="6">
        <v>22</v>
      </c>
      <c r="Y127" s="6">
        <v>23</v>
      </c>
      <c r="Z127" s="6">
        <v>24</v>
      </c>
      <c r="AA127" s="6">
        <v>25</v>
      </c>
      <c r="AB127" s="6">
        <v>26</v>
      </c>
      <c r="AC127" s="6">
        <v>27</v>
      </c>
      <c r="AD127" s="6">
        <v>28</v>
      </c>
      <c r="AE127" s="6">
        <v>29</v>
      </c>
      <c r="AF127" s="6">
        <v>30</v>
      </c>
      <c r="AG127" s="7">
        <v>31</v>
      </c>
      <c r="AH127" s="360" t="s">
        <v>6</v>
      </c>
    </row>
    <row r="128" spans="1:34" ht="20.25" customHeight="1" thickBot="1">
      <c r="A128" s="359"/>
      <c r="B128" s="338"/>
      <c r="C128" s="8" t="s">
        <v>11</v>
      </c>
      <c r="D128" s="8" t="s">
        <v>12</v>
      </c>
      <c r="E128" s="8" t="s">
        <v>13</v>
      </c>
      <c r="F128" s="8" t="s">
        <v>7</v>
      </c>
      <c r="G128" s="8" t="s">
        <v>8</v>
      </c>
      <c r="H128" s="8" t="s">
        <v>9</v>
      </c>
      <c r="I128" s="8" t="s">
        <v>10</v>
      </c>
      <c r="J128" s="8" t="s">
        <v>11</v>
      </c>
      <c r="K128" s="8" t="s">
        <v>12</v>
      </c>
      <c r="L128" s="8" t="s">
        <v>13</v>
      </c>
      <c r="M128" s="8" t="s">
        <v>7</v>
      </c>
      <c r="N128" s="8" t="s">
        <v>8</v>
      </c>
      <c r="O128" s="8" t="s">
        <v>9</v>
      </c>
      <c r="P128" s="8" t="s">
        <v>10</v>
      </c>
      <c r="Q128" s="8" t="s">
        <v>11</v>
      </c>
      <c r="R128" s="8" t="s">
        <v>12</v>
      </c>
      <c r="S128" s="8"/>
      <c r="T128" s="8" t="s">
        <v>7</v>
      </c>
      <c r="U128" s="8" t="s">
        <v>8</v>
      </c>
      <c r="V128" s="8" t="s">
        <v>9</v>
      </c>
      <c r="W128" s="8" t="s">
        <v>10</v>
      </c>
      <c r="X128" s="8" t="s">
        <v>11</v>
      </c>
      <c r="Y128" s="8" t="s">
        <v>12</v>
      </c>
      <c r="Z128" s="8" t="s">
        <v>13</v>
      </c>
      <c r="AA128" s="8" t="s">
        <v>7</v>
      </c>
      <c r="AB128" s="8" t="s">
        <v>8</v>
      </c>
      <c r="AC128" s="8" t="s">
        <v>9</v>
      </c>
      <c r="AD128" s="8" t="s">
        <v>10</v>
      </c>
      <c r="AE128" s="8" t="s">
        <v>11</v>
      </c>
      <c r="AF128" s="8" t="s">
        <v>12</v>
      </c>
      <c r="AG128" s="196" t="s">
        <v>13</v>
      </c>
      <c r="AH128" s="361"/>
    </row>
    <row r="129" spans="1:34" ht="20.25" customHeight="1">
      <c r="A129" s="154">
        <v>1</v>
      </c>
      <c r="B129" s="186" t="s">
        <v>14</v>
      </c>
      <c r="C129" s="153"/>
      <c r="D129" s="55"/>
      <c r="E129" s="55"/>
      <c r="F129" s="56">
        <f>F9+F79</f>
        <v>2</v>
      </c>
      <c r="G129" s="56">
        <f aca="true" t="shared" si="26" ref="G129:AF129">G9+G79</f>
        <v>0</v>
      </c>
      <c r="H129" s="116"/>
      <c r="I129" s="56">
        <f t="shared" si="26"/>
        <v>0</v>
      </c>
      <c r="J129" s="56">
        <f t="shared" si="26"/>
        <v>2</v>
      </c>
      <c r="K129" s="56">
        <f t="shared" si="26"/>
        <v>0</v>
      </c>
      <c r="L129" s="56"/>
      <c r="M129" s="56">
        <f t="shared" si="26"/>
        <v>2</v>
      </c>
      <c r="N129" s="56">
        <f t="shared" si="26"/>
        <v>0</v>
      </c>
      <c r="O129" s="56">
        <f t="shared" si="26"/>
        <v>2</v>
      </c>
      <c r="P129" s="56">
        <f t="shared" si="26"/>
        <v>0</v>
      </c>
      <c r="Q129" s="56">
        <f t="shared" si="26"/>
        <v>2</v>
      </c>
      <c r="R129" s="56">
        <f t="shared" si="26"/>
        <v>0</v>
      </c>
      <c r="S129" s="56"/>
      <c r="T129" s="56">
        <f t="shared" si="26"/>
        <v>3</v>
      </c>
      <c r="U129" s="56">
        <f t="shared" si="26"/>
        <v>2</v>
      </c>
      <c r="V129" s="56">
        <f t="shared" si="26"/>
        <v>2</v>
      </c>
      <c r="W129" s="56">
        <f t="shared" si="26"/>
        <v>2</v>
      </c>
      <c r="X129" s="56">
        <f t="shared" si="26"/>
        <v>2</v>
      </c>
      <c r="Y129" s="56">
        <f t="shared" si="26"/>
        <v>1</v>
      </c>
      <c r="Z129" s="56"/>
      <c r="AA129" s="56">
        <f t="shared" si="26"/>
        <v>3</v>
      </c>
      <c r="AB129" s="56">
        <f t="shared" si="26"/>
        <v>2</v>
      </c>
      <c r="AC129" s="56">
        <f t="shared" si="26"/>
        <v>2</v>
      </c>
      <c r="AD129" s="56">
        <f t="shared" si="26"/>
        <v>2</v>
      </c>
      <c r="AE129" s="56">
        <f t="shared" si="26"/>
        <v>2</v>
      </c>
      <c r="AF129" s="56">
        <f t="shared" si="26"/>
        <v>1</v>
      </c>
      <c r="AG129" s="189"/>
      <c r="AH129" s="193">
        <f aca="true" t="shared" si="27" ref="AH129:AH153">SUM(C129:AG129)</f>
        <v>34</v>
      </c>
    </row>
    <row r="130" spans="1:34" ht="20.25" customHeight="1">
      <c r="A130" s="111">
        <v>2</v>
      </c>
      <c r="B130" s="110" t="s">
        <v>24</v>
      </c>
      <c r="C130" s="88"/>
      <c r="D130" s="60"/>
      <c r="E130" s="60"/>
      <c r="F130" s="60"/>
      <c r="G130" s="60"/>
      <c r="H130" s="60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64">
        <f aca="true" t="shared" si="28" ref="T130:Y130">T80</f>
        <v>1</v>
      </c>
      <c r="U130" s="64">
        <f t="shared" si="28"/>
        <v>2</v>
      </c>
      <c r="V130" s="64">
        <f t="shared" si="28"/>
        <v>2</v>
      </c>
      <c r="W130" s="64">
        <f t="shared" si="28"/>
        <v>1</v>
      </c>
      <c r="X130" s="64">
        <f t="shared" si="28"/>
        <v>2</v>
      </c>
      <c r="Y130" s="64">
        <f t="shared" si="28"/>
        <v>1</v>
      </c>
      <c r="Z130" s="64"/>
      <c r="AA130" s="64">
        <f aca="true" t="shared" si="29" ref="AA130:AF130">AA80</f>
        <v>1</v>
      </c>
      <c r="AB130" s="64">
        <f t="shared" si="29"/>
        <v>2</v>
      </c>
      <c r="AC130" s="64">
        <f t="shared" si="29"/>
        <v>2</v>
      </c>
      <c r="AD130" s="64">
        <f t="shared" si="29"/>
        <v>1</v>
      </c>
      <c r="AE130" s="64">
        <f t="shared" si="29"/>
        <v>2</v>
      </c>
      <c r="AF130" s="64">
        <f t="shared" si="29"/>
        <v>1</v>
      </c>
      <c r="AG130" s="190"/>
      <c r="AH130" s="194">
        <f t="shared" si="27"/>
        <v>18</v>
      </c>
    </row>
    <row r="131" spans="1:34" ht="20.25" customHeight="1">
      <c r="A131" s="111">
        <v>3</v>
      </c>
      <c r="B131" s="110" t="s">
        <v>15</v>
      </c>
      <c r="C131" s="88"/>
      <c r="D131" s="60"/>
      <c r="E131" s="60"/>
      <c r="F131" s="64">
        <f>F10+F110</f>
        <v>4</v>
      </c>
      <c r="G131" s="64">
        <f aca="true" t="shared" si="30" ref="G131:AF131">G10+G110</f>
        <v>1</v>
      </c>
      <c r="H131" s="117"/>
      <c r="I131" s="64">
        <f t="shared" si="30"/>
        <v>4</v>
      </c>
      <c r="J131" s="64">
        <f t="shared" si="30"/>
        <v>2</v>
      </c>
      <c r="K131" s="64">
        <f t="shared" si="30"/>
        <v>0</v>
      </c>
      <c r="L131" s="64"/>
      <c r="M131" s="64">
        <f t="shared" si="30"/>
        <v>4</v>
      </c>
      <c r="N131" s="64">
        <f t="shared" si="30"/>
        <v>1</v>
      </c>
      <c r="O131" s="64">
        <f t="shared" si="30"/>
        <v>4</v>
      </c>
      <c r="P131" s="64">
        <f t="shared" si="30"/>
        <v>4</v>
      </c>
      <c r="Q131" s="64">
        <f t="shared" si="30"/>
        <v>2</v>
      </c>
      <c r="R131" s="64">
        <f t="shared" si="30"/>
        <v>0</v>
      </c>
      <c r="S131" s="64"/>
      <c r="T131" s="64">
        <f t="shared" si="30"/>
        <v>4</v>
      </c>
      <c r="U131" s="64">
        <f t="shared" si="30"/>
        <v>1</v>
      </c>
      <c r="V131" s="64">
        <f t="shared" si="30"/>
        <v>4</v>
      </c>
      <c r="W131" s="64">
        <f t="shared" si="30"/>
        <v>4</v>
      </c>
      <c r="X131" s="64">
        <f t="shared" si="30"/>
        <v>2</v>
      </c>
      <c r="Y131" s="64">
        <f t="shared" si="30"/>
        <v>0</v>
      </c>
      <c r="Z131" s="64"/>
      <c r="AA131" s="64">
        <f t="shared" si="30"/>
        <v>4</v>
      </c>
      <c r="AB131" s="64">
        <f t="shared" si="30"/>
        <v>1</v>
      </c>
      <c r="AC131" s="64">
        <f t="shared" si="30"/>
        <v>4</v>
      </c>
      <c r="AD131" s="64">
        <f t="shared" si="30"/>
        <v>4</v>
      </c>
      <c r="AE131" s="64">
        <f t="shared" si="30"/>
        <v>2</v>
      </c>
      <c r="AF131" s="64">
        <f t="shared" si="30"/>
        <v>0</v>
      </c>
      <c r="AG131" s="190"/>
      <c r="AH131" s="194">
        <f t="shared" si="27"/>
        <v>56</v>
      </c>
    </row>
    <row r="132" spans="1:34" ht="20.25" customHeight="1">
      <c r="A132" s="111">
        <v>4</v>
      </c>
      <c r="B132" s="110" t="s">
        <v>86</v>
      </c>
      <c r="C132" s="88"/>
      <c r="D132" s="60"/>
      <c r="E132" s="60"/>
      <c r="F132" s="60"/>
      <c r="G132" s="60"/>
      <c r="H132" s="60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64">
        <f aca="true" t="shared" si="31" ref="T132:Y132">T81</f>
        <v>1</v>
      </c>
      <c r="U132" s="64">
        <f t="shared" si="31"/>
        <v>1</v>
      </c>
      <c r="V132" s="64">
        <f t="shared" si="31"/>
        <v>1</v>
      </c>
      <c r="W132" s="64">
        <f t="shared" si="31"/>
        <v>1</v>
      </c>
      <c r="X132" s="64">
        <f t="shared" si="31"/>
        <v>1</v>
      </c>
      <c r="Y132" s="64">
        <f t="shared" si="31"/>
        <v>1</v>
      </c>
      <c r="Z132" s="64"/>
      <c r="AA132" s="64">
        <f aca="true" t="shared" si="32" ref="AA132:AF132">AA81</f>
        <v>1</v>
      </c>
      <c r="AB132" s="64">
        <f t="shared" si="32"/>
        <v>1</v>
      </c>
      <c r="AC132" s="64">
        <f t="shared" si="32"/>
        <v>1</v>
      </c>
      <c r="AD132" s="64">
        <f t="shared" si="32"/>
        <v>1</v>
      </c>
      <c r="AE132" s="64">
        <f t="shared" si="32"/>
        <v>1</v>
      </c>
      <c r="AF132" s="64">
        <f t="shared" si="32"/>
        <v>1</v>
      </c>
      <c r="AG132" s="190"/>
      <c r="AH132" s="194">
        <f t="shared" si="27"/>
        <v>12</v>
      </c>
    </row>
    <row r="133" spans="1:34" ht="20.25" customHeight="1">
      <c r="A133" s="111">
        <v>5</v>
      </c>
      <c r="B133" s="110" t="s">
        <v>16</v>
      </c>
      <c r="C133" s="88"/>
      <c r="D133" s="60"/>
      <c r="E133" s="60"/>
      <c r="F133" s="60"/>
      <c r="G133" s="60"/>
      <c r="H133" s="60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64">
        <f>T11</f>
        <v>2</v>
      </c>
      <c r="U133" s="64">
        <f aca="true" t="shared" si="33" ref="U133:AF133">U11</f>
        <v>1</v>
      </c>
      <c r="V133" s="64">
        <f t="shared" si="33"/>
        <v>2</v>
      </c>
      <c r="W133" s="64">
        <f t="shared" si="33"/>
        <v>2</v>
      </c>
      <c r="X133" s="64">
        <f t="shared" si="33"/>
        <v>2</v>
      </c>
      <c r="Y133" s="64">
        <f t="shared" si="33"/>
        <v>0</v>
      </c>
      <c r="Z133" s="64"/>
      <c r="AA133" s="64">
        <f t="shared" si="33"/>
        <v>2</v>
      </c>
      <c r="AB133" s="64">
        <f t="shared" si="33"/>
        <v>1</v>
      </c>
      <c r="AC133" s="64">
        <f t="shared" si="33"/>
        <v>2</v>
      </c>
      <c r="AD133" s="64">
        <f t="shared" si="33"/>
        <v>2</v>
      </c>
      <c r="AE133" s="64">
        <f t="shared" si="33"/>
        <v>2</v>
      </c>
      <c r="AF133" s="64">
        <f t="shared" si="33"/>
        <v>0</v>
      </c>
      <c r="AG133" s="190"/>
      <c r="AH133" s="194">
        <f t="shared" si="27"/>
        <v>18</v>
      </c>
    </row>
    <row r="134" spans="1:34" ht="20.25" customHeight="1">
      <c r="A134" s="111">
        <v>6</v>
      </c>
      <c r="B134" s="110" t="s">
        <v>87</v>
      </c>
      <c r="C134" s="88"/>
      <c r="D134" s="60"/>
      <c r="E134" s="60"/>
      <c r="F134" s="60"/>
      <c r="G134" s="60"/>
      <c r="H134" s="60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64">
        <f aca="true" t="shared" si="34" ref="T134:Y134">T82</f>
        <v>1</v>
      </c>
      <c r="U134" s="64">
        <f t="shared" si="34"/>
        <v>1</v>
      </c>
      <c r="V134" s="64">
        <f t="shared" si="34"/>
        <v>1</v>
      </c>
      <c r="W134" s="64">
        <f t="shared" si="34"/>
        <v>1</v>
      </c>
      <c r="X134" s="64">
        <f t="shared" si="34"/>
        <v>1</v>
      </c>
      <c r="Y134" s="64">
        <f t="shared" si="34"/>
        <v>1</v>
      </c>
      <c r="Z134" s="64"/>
      <c r="AA134" s="64">
        <f aca="true" t="shared" si="35" ref="AA134:AF134">AA82</f>
        <v>1</v>
      </c>
      <c r="AB134" s="64">
        <f t="shared" si="35"/>
        <v>1</v>
      </c>
      <c r="AC134" s="64">
        <f t="shared" si="35"/>
        <v>1</v>
      </c>
      <c r="AD134" s="64">
        <f t="shared" si="35"/>
        <v>1</v>
      </c>
      <c r="AE134" s="64">
        <f t="shared" si="35"/>
        <v>1</v>
      </c>
      <c r="AF134" s="64">
        <f t="shared" si="35"/>
        <v>1</v>
      </c>
      <c r="AG134" s="190"/>
      <c r="AH134" s="194">
        <f t="shared" si="27"/>
        <v>12</v>
      </c>
    </row>
    <row r="135" spans="1:34" ht="20.25" customHeight="1">
      <c r="A135" s="111">
        <v>7</v>
      </c>
      <c r="B135" s="110" t="s">
        <v>27</v>
      </c>
      <c r="C135" s="88"/>
      <c r="D135" s="60"/>
      <c r="E135" s="60"/>
      <c r="F135" s="64">
        <f>F111</f>
        <v>3</v>
      </c>
      <c r="G135" s="64">
        <f aca="true" t="shared" si="36" ref="G135:AF135">G111</f>
        <v>1</v>
      </c>
      <c r="H135" s="117"/>
      <c r="I135" s="64">
        <f t="shared" si="36"/>
        <v>1</v>
      </c>
      <c r="J135" s="64">
        <f t="shared" si="36"/>
        <v>2</v>
      </c>
      <c r="K135" s="64">
        <f t="shared" si="36"/>
        <v>0</v>
      </c>
      <c r="L135" s="64"/>
      <c r="M135" s="64">
        <f t="shared" si="36"/>
        <v>3</v>
      </c>
      <c r="N135" s="64">
        <f t="shared" si="36"/>
        <v>1</v>
      </c>
      <c r="O135" s="64">
        <f t="shared" si="36"/>
        <v>2</v>
      </c>
      <c r="P135" s="64">
        <f t="shared" si="36"/>
        <v>1</v>
      </c>
      <c r="Q135" s="64">
        <f t="shared" si="36"/>
        <v>2</v>
      </c>
      <c r="R135" s="64">
        <f t="shared" si="36"/>
        <v>0</v>
      </c>
      <c r="S135" s="64"/>
      <c r="T135" s="64">
        <f t="shared" si="36"/>
        <v>3</v>
      </c>
      <c r="U135" s="64">
        <f t="shared" si="36"/>
        <v>1</v>
      </c>
      <c r="V135" s="64">
        <f t="shared" si="36"/>
        <v>2</v>
      </c>
      <c r="W135" s="64">
        <f t="shared" si="36"/>
        <v>1</v>
      </c>
      <c r="X135" s="64">
        <f t="shared" si="36"/>
        <v>2</v>
      </c>
      <c r="Y135" s="64">
        <f t="shared" si="36"/>
        <v>0</v>
      </c>
      <c r="Z135" s="64"/>
      <c r="AA135" s="64">
        <f t="shared" si="36"/>
        <v>3</v>
      </c>
      <c r="AB135" s="64">
        <f t="shared" si="36"/>
        <v>1</v>
      </c>
      <c r="AC135" s="64">
        <f t="shared" si="36"/>
        <v>2</v>
      </c>
      <c r="AD135" s="64">
        <f t="shared" si="36"/>
        <v>1</v>
      </c>
      <c r="AE135" s="64">
        <f t="shared" si="36"/>
        <v>2</v>
      </c>
      <c r="AF135" s="64">
        <f t="shared" si="36"/>
        <v>0</v>
      </c>
      <c r="AG135" s="190"/>
      <c r="AH135" s="194">
        <f t="shared" si="27"/>
        <v>34</v>
      </c>
    </row>
    <row r="136" spans="1:34" ht="20.25" customHeight="1">
      <c r="A136" s="111">
        <v>8</v>
      </c>
      <c r="B136" s="110" t="s">
        <v>29</v>
      </c>
      <c r="C136" s="88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4">
        <f aca="true" t="shared" si="37" ref="T136:Y136">T83</f>
        <v>1</v>
      </c>
      <c r="U136" s="64">
        <f t="shared" si="37"/>
        <v>2</v>
      </c>
      <c r="V136" s="64">
        <f t="shared" si="37"/>
        <v>2</v>
      </c>
      <c r="W136" s="64">
        <f t="shared" si="37"/>
        <v>1</v>
      </c>
      <c r="X136" s="64">
        <f t="shared" si="37"/>
        <v>2</v>
      </c>
      <c r="Y136" s="64">
        <f t="shared" si="37"/>
        <v>1</v>
      </c>
      <c r="Z136" s="64"/>
      <c r="AA136" s="64">
        <f aca="true" t="shared" si="38" ref="AA136:AF136">AA83</f>
        <v>1</v>
      </c>
      <c r="AB136" s="64">
        <f t="shared" si="38"/>
        <v>2</v>
      </c>
      <c r="AC136" s="64">
        <f t="shared" si="38"/>
        <v>2</v>
      </c>
      <c r="AD136" s="64">
        <f t="shared" si="38"/>
        <v>1</v>
      </c>
      <c r="AE136" s="64">
        <f t="shared" si="38"/>
        <v>2</v>
      </c>
      <c r="AF136" s="64">
        <f t="shared" si="38"/>
        <v>1</v>
      </c>
      <c r="AG136" s="190"/>
      <c r="AH136" s="194">
        <f t="shared" si="27"/>
        <v>18</v>
      </c>
    </row>
    <row r="137" spans="1:34" ht="20.25" customHeight="1">
      <c r="A137" s="111">
        <v>9</v>
      </c>
      <c r="B137" s="110" t="s">
        <v>65</v>
      </c>
      <c r="C137" s="88"/>
      <c r="D137" s="60"/>
      <c r="E137" s="60"/>
      <c r="F137" s="64">
        <f>F84+F112</f>
        <v>2</v>
      </c>
      <c r="G137" s="64">
        <f aca="true" t="shared" si="39" ref="G137:AF137">G84+G112</f>
        <v>0</v>
      </c>
      <c r="H137" s="117"/>
      <c r="I137" s="64">
        <f t="shared" si="39"/>
        <v>0</v>
      </c>
      <c r="J137" s="64">
        <f t="shared" si="39"/>
        <v>2</v>
      </c>
      <c r="K137" s="64">
        <f t="shared" si="39"/>
        <v>0</v>
      </c>
      <c r="L137" s="64"/>
      <c r="M137" s="64">
        <f t="shared" si="39"/>
        <v>2</v>
      </c>
      <c r="N137" s="64">
        <f t="shared" si="39"/>
        <v>0</v>
      </c>
      <c r="O137" s="64">
        <f t="shared" si="39"/>
        <v>2</v>
      </c>
      <c r="P137" s="64">
        <f t="shared" si="39"/>
        <v>0</v>
      </c>
      <c r="Q137" s="64">
        <f t="shared" si="39"/>
        <v>2</v>
      </c>
      <c r="R137" s="64">
        <f t="shared" si="39"/>
        <v>0</v>
      </c>
      <c r="S137" s="64"/>
      <c r="T137" s="64">
        <f t="shared" si="39"/>
        <v>2</v>
      </c>
      <c r="U137" s="64">
        <f t="shared" si="39"/>
        <v>2</v>
      </c>
      <c r="V137" s="64">
        <f t="shared" si="39"/>
        <v>2</v>
      </c>
      <c r="W137" s="64">
        <f t="shared" si="39"/>
        <v>2</v>
      </c>
      <c r="X137" s="64">
        <f t="shared" si="39"/>
        <v>2</v>
      </c>
      <c r="Y137" s="64">
        <f t="shared" si="39"/>
        <v>2</v>
      </c>
      <c r="Z137" s="64"/>
      <c r="AA137" s="64">
        <f t="shared" si="39"/>
        <v>2</v>
      </c>
      <c r="AB137" s="64">
        <f t="shared" si="39"/>
        <v>2</v>
      </c>
      <c r="AC137" s="64">
        <f t="shared" si="39"/>
        <v>2</v>
      </c>
      <c r="AD137" s="64">
        <f t="shared" si="39"/>
        <v>2</v>
      </c>
      <c r="AE137" s="64">
        <f t="shared" si="39"/>
        <v>2</v>
      </c>
      <c r="AF137" s="64">
        <f t="shared" si="39"/>
        <v>2</v>
      </c>
      <c r="AG137" s="190"/>
      <c r="AH137" s="194">
        <f t="shared" si="27"/>
        <v>34</v>
      </c>
    </row>
    <row r="138" spans="1:34" ht="20.25" customHeight="1">
      <c r="A138" s="111">
        <v>10</v>
      </c>
      <c r="B138" s="110" t="s">
        <v>88</v>
      </c>
      <c r="C138" s="88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4">
        <f aca="true" t="shared" si="40" ref="T138:Y138">T85</f>
        <v>1</v>
      </c>
      <c r="U138" s="64">
        <f t="shared" si="40"/>
        <v>1</v>
      </c>
      <c r="V138" s="64">
        <f t="shared" si="40"/>
        <v>1</v>
      </c>
      <c r="W138" s="64">
        <f t="shared" si="40"/>
        <v>1</v>
      </c>
      <c r="X138" s="64">
        <f t="shared" si="40"/>
        <v>1</v>
      </c>
      <c r="Y138" s="64">
        <f t="shared" si="40"/>
        <v>1</v>
      </c>
      <c r="Z138" s="64"/>
      <c r="AA138" s="64">
        <f aca="true" t="shared" si="41" ref="AA138:AF138">AA85</f>
        <v>1</v>
      </c>
      <c r="AB138" s="64">
        <f t="shared" si="41"/>
        <v>1</v>
      </c>
      <c r="AC138" s="64">
        <f t="shared" si="41"/>
        <v>1</v>
      </c>
      <c r="AD138" s="64">
        <f t="shared" si="41"/>
        <v>1</v>
      </c>
      <c r="AE138" s="64">
        <f t="shared" si="41"/>
        <v>1</v>
      </c>
      <c r="AF138" s="64">
        <f t="shared" si="41"/>
        <v>1</v>
      </c>
      <c r="AG138" s="190"/>
      <c r="AH138" s="194">
        <f t="shared" si="27"/>
        <v>12</v>
      </c>
    </row>
    <row r="139" spans="1:34" ht="20.25" customHeight="1">
      <c r="A139" s="111">
        <v>11</v>
      </c>
      <c r="B139" s="110" t="s">
        <v>89</v>
      </c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64">
        <f>T20</f>
        <v>1</v>
      </c>
      <c r="U139" s="64">
        <f aca="true" t="shared" si="42" ref="U139:AF139">U20</f>
        <v>1</v>
      </c>
      <c r="V139" s="64">
        <f t="shared" si="42"/>
        <v>1</v>
      </c>
      <c r="W139" s="64">
        <f t="shared" si="42"/>
        <v>1</v>
      </c>
      <c r="X139" s="64">
        <f t="shared" si="42"/>
        <v>1</v>
      </c>
      <c r="Y139" s="64">
        <f t="shared" si="42"/>
        <v>1</v>
      </c>
      <c r="Z139" s="64"/>
      <c r="AA139" s="64">
        <f t="shared" si="42"/>
        <v>1</v>
      </c>
      <c r="AB139" s="64">
        <f t="shared" si="42"/>
        <v>1</v>
      </c>
      <c r="AC139" s="64">
        <f t="shared" si="42"/>
        <v>1</v>
      </c>
      <c r="AD139" s="64">
        <f t="shared" si="42"/>
        <v>1</v>
      </c>
      <c r="AE139" s="64">
        <f t="shared" si="42"/>
        <v>1</v>
      </c>
      <c r="AF139" s="64">
        <f t="shared" si="42"/>
        <v>1</v>
      </c>
      <c r="AG139" s="191"/>
      <c r="AH139" s="194">
        <f t="shared" si="27"/>
        <v>12</v>
      </c>
    </row>
    <row r="140" spans="1:34" ht="20.25" customHeight="1">
      <c r="A140" s="111">
        <v>12</v>
      </c>
      <c r="B140" s="187" t="s">
        <v>90</v>
      </c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64">
        <f aca="true" t="shared" si="43" ref="T140:Y140">T87</f>
        <v>1</v>
      </c>
      <c r="U140" s="64">
        <f t="shared" si="43"/>
        <v>1</v>
      </c>
      <c r="V140" s="64">
        <f t="shared" si="43"/>
        <v>1</v>
      </c>
      <c r="W140" s="64">
        <f t="shared" si="43"/>
        <v>1</v>
      </c>
      <c r="X140" s="64">
        <f t="shared" si="43"/>
        <v>1</v>
      </c>
      <c r="Y140" s="64">
        <f t="shared" si="43"/>
        <v>1</v>
      </c>
      <c r="Z140" s="64"/>
      <c r="AA140" s="64">
        <f aca="true" t="shared" si="44" ref="AA140:AF140">AA87</f>
        <v>1</v>
      </c>
      <c r="AB140" s="64">
        <f t="shared" si="44"/>
        <v>1</v>
      </c>
      <c r="AC140" s="64">
        <f t="shared" si="44"/>
        <v>1</v>
      </c>
      <c r="AD140" s="64">
        <f t="shared" si="44"/>
        <v>1</v>
      </c>
      <c r="AE140" s="64">
        <f t="shared" si="44"/>
        <v>1</v>
      </c>
      <c r="AF140" s="64">
        <f t="shared" si="44"/>
        <v>1</v>
      </c>
      <c r="AG140" s="191"/>
      <c r="AH140" s="194">
        <f t="shared" si="27"/>
        <v>12</v>
      </c>
    </row>
    <row r="141" spans="1:34" ht="20.25" customHeight="1">
      <c r="A141" s="111">
        <v>13</v>
      </c>
      <c r="B141" s="110" t="s">
        <v>33</v>
      </c>
      <c r="C141" s="89"/>
      <c r="D141" s="90"/>
      <c r="E141" s="90"/>
      <c r="F141" s="91">
        <f>F12+F104</f>
        <v>2</v>
      </c>
      <c r="G141" s="91">
        <f aca="true" t="shared" si="45" ref="G141:AF141">G12+G104</f>
        <v>0</v>
      </c>
      <c r="H141" s="118"/>
      <c r="I141" s="91">
        <f t="shared" si="45"/>
        <v>2</v>
      </c>
      <c r="J141" s="91">
        <f t="shared" si="45"/>
        <v>0</v>
      </c>
      <c r="K141" s="91">
        <f t="shared" si="45"/>
        <v>0</v>
      </c>
      <c r="L141" s="91"/>
      <c r="M141" s="91">
        <f t="shared" si="45"/>
        <v>2</v>
      </c>
      <c r="N141" s="91">
        <f t="shared" si="45"/>
        <v>0</v>
      </c>
      <c r="O141" s="91">
        <f t="shared" si="45"/>
        <v>2</v>
      </c>
      <c r="P141" s="91">
        <f t="shared" si="45"/>
        <v>2</v>
      </c>
      <c r="Q141" s="91">
        <f t="shared" si="45"/>
        <v>0</v>
      </c>
      <c r="R141" s="91">
        <f t="shared" si="45"/>
        <v>0</v>
      </c>
      <c r="S141" s="91"/>
      <c r="T141" s="91">
        <f t="shared" si="45"/>
        <v>4</v>
      </c>
      <c r="U141" s="91">
        <f t="shared" si="45"/>
        <v>2</v>
      </c>
      <c r="V141" s="91">
        <f t="shared" si="45"/>
        <v>2</v>
      </c>
      <c r="W141" s="91">
        <f t="shared" si="45"/>
        <v>2</v>
      </c>
      <c r="X141" s="91">
        <f t="shared" si="45"/>
        <v>2</v>
      </c>
      <c r="Y141" s="91">
        <f t="shared" si="45"/>
        <v>0</v>
      </c>
      <c r="Z141" s="91"/>
      <c r="AA141" s="91">
        <f t="shared" si="45"/>
        <v>4</v>
      </c>
      <c r="AB141" s="91">
        <f t="shared" si="45"/>
        <v>2</v>
      </c>
      <c r="AC141" s="91">
        <f t="shared" si="45"/>
        <v>2</v>
      </c>
      <c r="AD141" s="91">
        <f t="shared" si="45"/>
        <v>2</v>
      </c>
      <c r="AE141" s="91">
        <f t="shared" si="45"/>
        <v>2</v>
      </c>
      <c r="AF141" s="91">
        <f t="shared" si="45"/>
        <v>0</v>
      </c>
      <c r="AG141" s="191"/>
      <c r="AH141" s="194">
        <f t="shared" si="27"/>
        <v>34</v>
      </c>
    </row>
    <row r="142" spans="1:34" ht="20.25" customHeight="1">
      <c r="A142" s="111">
        <v>14</v>
      </c>
      <c r="B142" s="110" t="s">
        <v>35</v>
      </c>
      <c r="C142" s="89"/>
      <c r="D142" s="90"/>
      <c r="E142" s="90"/>
      <c r="F142" s="91">
        <f>F13+F88+F113</f>
        <v>2</v>
      </c>
      <c r="G142" s="91">
        <f aca="true" t="shared" si="46" ref="G142:AF142">G13+G88+G113</f>
        <v>0</v>
      </c>
      <c r="H142" s="118"/>
      <c r="I142" s="91">
        <f t="shared" si="46"/>
        <v>2</v>
      </c>
      <c r="J142" s="91">
        <f t="shared" si="46"/>
        <v>0</v>
      </c>
      <c r="K142" s="91">
        <f t="shared" si="46"/>
        <v>0</v>
      </c>
      <c r="L142" s="91"/>
      <c r="M142" s="91">
        <f t="shared" si="46"/>
        <v>2</v>
      </c>
      <c r="N142" s="91">
        <f t="shared" si="46"/>
        <v>0</v>
      </c>
      <c r="O142" s="91">
        <f t="shared" si="46"/>
        <v>2</v>
      </c>
      <c r="P142" s="91">
        <f t="shared" si="46"/>
        <v>2</v>
      </c>
      <c r="Q142" s="91">
        <f t="shared" si="46"/>
        <v>0</v>
      </c>
      <c r="R142" s="91">
        <f t="shared" si="46"/>
        <v>0</v>
      </c>
      <c r="S142" s="91"/>
      <c r="T142" s="91">
        <f t="shared" si="46"/>
        <v>2</v>
      </c>
      <c r="U142" s="91">
        <f t="shared" si="46"/>
        <v>2</v>
      </c>
      <c r="V142" s="91">
        <f t="shared" si="46"/>
        <v>2</v>
      </c>
      <c r="W142" s="91">
        <f t="shared" si="46"/>
        <v>3</v>
      </c>
      <c r="X142" s="91">
        <f t="shared" si="46"/>
        <v>2</v>
      </c>
      <c r="Y142" s="91">
        <f t="shared" si="46"/>
        <v>1</v>
      </c>
      <c r="Z142" s="91"/>
      <c r="AA142" s="91">
        <f t="shared" si="46"/>
        <v>2</v>
      </c>
      <c r="AB142" s="91">
        <f t="shared" si="46"/>
        <v>2</v>
      </c>
      <c r="AC142" s="91">
        <f t="shared" si="46"/>
        <v>2</v>
      </c>
      <c r="AD142" s="91">
        <f t="shared" si="46"/>
        <v>3</v>
      </c>
      <c r="AE142" s="91">
        <f t="shared" si="46"/>
        <v>2</v>
      </c>
      <c r="AF142" s="91">
        <f t="shared" si="46"/>
        <v>1</v>
      </c>
      <c r="AG142" s="191"/>
      <c r="AH142" s="194">
        <f t="shared" si="27"/>
        <v>34</v>
      </c>
    </row>
    <row r="143" spans="1:34" ht="20.25" customHeight="1">
      <c r="A143" s="111">
        <v>15</v>
      </c>
      <c r="B143" s="110" t="s">
        <v>17</v>
      </c>
      <c r="C143" s="89"/>
      <c r="D143" s="90"/>
      <c r="E143" s="90"/>
      <c r="F143" s="91">
        <f>F14</f>
        <v>4</v>
      </c>
      <c r="G143" s="91">
        <f aca="true" t="shared" si="47" ref="G143:AF143">G14</f>
        <v>3</v>
      </c>
      <c r="H143" s="118"/>
      <c r="I143" s="91">
        <f t="shared" si="47"/>
        <v>3</v>
      </c>
      <c r="J143" s="91">
        <f t="shared" si="47"/>
        <v>1</v>
      </c>
      <c r="K143" s="91">
        <f t="shared" si="47"/>
        <v>0</v>
      </c>
      <c r="L143" s="91"/>
      <c r="M143" s="91">
        <f t="shared" si="47"/>
        <v>4</v>
      </c>
      <c r="N143" s="91">
        <f t="shared" si="47"/>
        <v>3</v>
      </c>
      <c r="O143" s="91">
        <f t="shared" si="47"/>
        <v>4</v>
      </c>
      <c r="P143" s="91">
        <f t="shared" si="47"/>
        <v>3</v>
      </c>
      <c r="Q143" s="91">
        <f t="shared" si="47"/>
        <v>1</v>
      </c>
      <c r="R143" s="91">
        <f t="shared" si="47"/>
        <v>0</v>
      </c>
      <c r="S143" s="91"/>
      <c r="T143" s="91">
        <f t="shared" si="47"/>
        <v>4</v>
      </c>
      <c r="U143" s="91">
        <f t="shared" si="47"/>
        <v>2</v>
      </c>
      <c r="V143" s="91">
        <f t="shared" si="47"/>
        <v>2</v>
      </c>
      <c r="W143" s="91">
        <f t="shared" si="47"/>
        <v>3</v>
      </c>
      <c r="X143" s="91">
        <f t="shared" si="47"/>
        <v>1</v>
      </c>
      <c r="Y143" s="91">
        <f t="shared" si="47"/>
        <v>0</v>
      </c>
      <c r="Z143" s="91"/>
      <c r="AA143" s="91">
        <f t="shared" si="47"/>
        <v>4</v>
      </c>
      <c r="AB143" s="91">
        <f t="shared" si="47"/>
        <v>2</v>
      </c>
      <c r="AC143" s="91">
        <f t="shared" si="47"/>
        <v>2</v>
      </c>
      <c r="AD143" s="91">
        <f t="shared" si="47"/>
        <v>3</v>
      </c>
      <c r="AE143" s="91">
        <f t="shared" si="47"/>
        <v>1</v>
      </c>
      <c r="AF143" s="91">
        <f t="shared" si="47"/>
        <v>0</v>
      </c>
      <c r="AG143" s="191"/>
      <c r="AH143" s="194">
        <f t="shared" si="27"/>
        <v>50</v>
      </c>
    </row>
    <row r="144" spans="1:34" ht="20.25" customHeight="1">
      <c r="A144" s="111">
        <v>16</v>
      </c>
      <c r="B144" s="187" t="s">
        <v>178</v>
      </c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1">
        <f aca="true" t="shared" si="48" ref="T144:Y144">T89</f>
        <v>1</v>
      </c>
      <c r="U144" s="91">
        <f t="shared" si="48"/>
        <v>1</v>
      </c>
      <c r="V144" s="91">
        <f t="shared" si="48"/>
        <v>1</v>
      </c>
      <c r="W144" s="91">
        <f t="shared" si="48"/>
        <v>1</v>
      </c>
      <c r="X144" s="91">
        <f t="shared" si="48"/>
        <v>1</v>
      </c>
      <c r="Y144" s="91">
        <f t="shared" si="48"/>
        <v>1</v>
      </c>
      <c r="Z144" s="91"/>
      <c r="AA144" s="91">
        <f aca="true" t="shared" si="49" ref="AA144:AF144">AA89</f>
        <v>1</v>
      </c>
      <c r="AB144" s="91">
        <f t="shared" si="49"/>
        <v>1</v>
      </c>
      <c r="AC144" s="91">
        <f t="shared" si="49"/>
        <v>1</v>
      </c>
      <c r="AD144" s="91">
        <f t="shared" si="49"/>
        <v>1</v>
      </c>
      <c r="AE144" s="91">
        <f t="shared" si="49"/>
        <v>1</v>
      </c>
      <c r="AF144" s="91">
        <f t="shared" si="49"/>
        <v>1</v>
      </c>
      <c r="AG144" s="191"/>
      <c r="AH144" s="194">
        <f t="shared" si="27"/>
        <v>12</v>
      </c>
    </row>
    <row r="145" spans="1:34" ht="20.25" customHeight="1">
      <c r="A145" s="111">
        <v>17</v>
      </c>
      <c r="B145" s="236" t="s">
        <v>41</v>
      </c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1">
        <f>T21+T90</f>
        <v>2</v>
      </c>
      <c r="U145" s="91">
        <f aca="true" t="shared" si="50" ref="U145:AF145">U21+U90</f>
        <v>2</v>
      </c>
      <c r="V145" s="91">
        <f t="shared" si="50"/>
        <v>2</v>
      </c>
      <c r="W145" s="91">
        <f t="shared" si="50"/>
        <v>2</v>
      </c>
      <c r="X145" s="91">
        <f t="shared" si="50"/>
        <v>2</v>
      </c>
      <c r="Y145" s="91">
        <f t="shared" si="50"/>
        <v>2</v>
      </c>
      <c r="Z145" s="91"/>
      <c r="AA145" s="91">
        <f t="shared" si="50"/>
        <v>2</v>
      </c>
      <c r="AB145" s="91">
        <f t="shared" si="50"/>
        <v>2</v>
      </c>
      <c r="AC145" s="91">
        <f t="shared" si="50"/>
        <v>2</v>
      </c>
      <c r="AD145" s="91">
        <f t="shared" si="50"/>
        <v>2</v>
      </c>
      <c r="AE145" s="91">
        <f t="shared" si="50"/>
        <v>2</v>
      </c>
      <c r="AF145" s="91">
        <f t="shared" si="50"/>
        <v>2</v>
      </c>
      <c r="AG145" s="191"/>
      <c r="AH145" s="194">
        <f t="shared" si="27"/>
        <v>24</v>
      </c>
    </row>
    <row r="146" spans="1:34" ht="20.25" customHeight="1">
      <c r="A146" s="111">
        <v>18</v>
      </c>
      <c r="B146" s="237" t="s">
        <v>132</v>
      </c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1">
        <f aca="true" t="shared" si="51" ref="T146:Y146">T91</f>
        <v>1</v>
      </c>
      <c r="U146" s="91">
        <f t="shared" si="51"/>
        <v>1</v>
      </c>
      <c r="V146" s="91">
        <f t="shared" si="51"/>
        <v>1</v>
      </c>
      <c r="W146" s="91">
        <f t="shared" si="51"/>
        <v>1</v>
      </c>
      <c r="X146" s="91">
        <f t="shared" si="51"/>
        <v>1</v>
      </c>
      <c r="Y146" s="91">
        <f t="shared" si="51"/>
        <v>1</v>
      </c>
      <c r="Z146" s="91"/>
      <c r="AA146" s="91">
        <f aca="true" t="shared" si="52" ref="AA146:AF146">AA91</f>
        <v>1</v>
      </c>
      <c r="AB146" s="91">
        <f t="shared" si="52"/>
        <v>1</v>
      </c>
      <c r="AC146" s="91">
        <f t="shared" si="52"/>
        <v>1</v>
      </c>
      <c r="AD146" s="91">
        <f t="shared" si="52"/>
        <v>1</v>
      </c>
      <c r="AE146" s="91">
        <f t="shared" si="52"/>
        <v>1</v>
      </c>
      <c r="AF146" s="91">
        <f t="shared" si="52"/>
        <v>1</v>
      </c>
      <c r="AG146" s="191"/>
      <c r="AH146" s="194">
        <f t="shared" si="27"/>
        <v>12</v>
      </c>
    </row>
    <row r="147" spans="1:34" ht="20.25" customHeight="1">
      <c r="A147" s="111">
        <v>19</v>
      </c>
      <c r="B147" s="110" t="s">
        <v>43</v>
      </c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1">
        <f>T92+T114</f>
        <v>2</v>
      </c>
      <c r="U147" s="91">
        <f aca="true" t="shared" si="53" ref="U147:AF147">U92+U114</f>
        <v>1</v>
      </c>
      <c r="V147" s="91">
        <f t="shared" si="53"/>
        <v>2</v>
      </c>
      <c r="W147" s="91">
        <f t="shared" si="53"/>
        <v>1</v>
      </c>
      <c r="X147" s="91">
        <f t="shared" si="53"/>
        <v>2</v>
      </c>
      <c r="Y147" s="91">
        <f t="shared" si="53"/>
        <v>1</v>
      </c>
      <c r="Z147" s="91"/>
      <c r="AA147" s="91">
        <f t="shared" si="53"/>
        <v>2</v>
      </c>
      <c r="AB147" s="91">
        <f t="shared" si="53"/>
        <v>1</v>
      </c>
      <c r="AC147" s="91">
        <f t="shared" si="53"/>
        <v>2</v>
      </c>
      <c r="AD147" s="91">
        <f t="shared" si="53"/>
        <v>1</v>
      </c>
      <c r="AE147" s="91">
        <f t="shared" si="53"/>
        <v>2</v>
      </c>
      <c r="AF147" s="91">
        <f t="shared" si="53"/>
        <v>1</v>
      </c>
      <c r="AG147" s="191"/>
      <c r="AH147" s="194">
        <f t="shared" si="27"/>
        <v>18</v>
      </c>
    </row>
    <row r="148" spans="1:34" ht="20.25" customHeight="1">
      <c r="A148" s="111">
        <v>20</v>
      </c>
      <c r="B148" s="110" t="s">
        <v>45</v>
      </c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1">
        <f aca="true" t="shared" si="54" ref="T148:Y148">T93</f>
        <v>2</v>
      </c>
      <c r="U148" s="91">
        <f t="shared" si="54"/>
        <v>2</v>
      </c>
      <c r="V148" s="91">
        <f t="shared" si="54"/>
        <v>1</v>
      </c>
      <c r="W148" s="91">
        <f t="shared" si="54"/>
        <v>2</v>
      </c>
      <c r="X148" s="91">
        <f t="shared" si="54"/>
        <v>1</v>
      </c>
      <c r="Y148" s="91">
        <f t="shared" si="54"/>
        <v>1</v>
      </c>
      <c r="Z148" s="91"/>
      <c r="AA148" s="91">
        <f aca="true" t="shared" si="55" ref="AA148:AF148">AA93</f>
        <v>2</v>
      </c>
      <c r="AB148" s="91">
        <f t="shared" si="55"/>
        <v>2</v>
      </c>
      <c r="AC148" s="91">
        <f t="shared" si="55"/>
        <v>1</v>
      </c>
      <c r="AD148" s="91">
        <f t="shared" si="55"/>
        <v>2</v>
      </c>
      <c r="AE148" s="91">
        <f t="shared" si="55"/>
        <v>1</v>
      </c>
      <c r="AF148" s="91">
        <f t="shared" si="55"/>
        <v>1</v>
      </c>
      <c r="AG148" s="191"/>
      <c r="AH148" s="194">
        <f t="shared" si="27"/>
        <v>18</v>
      </c>
    </row>
    <row r="149" spans="1:34" ht="20.25" customHeight="1">
      <c r="A149" s="111">
        <v>21</v>
      </c>
      <c r="B149" s="110" t="s">
        <v>92</v>
      </c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1">
        <f>T22</f>
        <v>1</v>
      </c>
      <c r="U149" s="91">
        <f aca="true" t="shared" si="56" ref="U149:AF149">U22</f>
        <v>1</v>
      </c>
      <c r="V149" s="91">
        <f t="shared" si="56"/>
        <v>1</v>
      </c>
      <c r="W149" s="91">
        <f t="shared" si="56"/>
        <v>1</v>
      </c>
      <c r="X149" s="91">
        <f t="shared" si="56"/>
        <v>1</v>
      </c>
      <c r="Y149" s="91">
        <f t="shared" si="56"/>
        <v>1</v>
      </c>
      <c r="Z149" s="91"/>
      <c r="AA149" s="91">
        <f t="shared" si="56"/>
        <v>1</v>
      </c>
      <c r="AB149" s="91">
        <f t="shared" si="56"/>
        <v>1</v>
      </c>
      <c r="AC149" s="91">
        <f t="shared" si="56"/>
        <v>1</v>
      </c>
      <c r="AD149" s="91">
        <f t="shared" si="56"/>
        <v>1</v>
      </c>
      <c r="AE149" s="91">
        <f t="shared" si="56"/>
        <v>1</v>
      </c>
      <c r="AF149" s="91">
        <f t="shared" si="56"/>
        <v>1</v>
      </c>
      <c r="AG149" s="191"/>
      <c r="AH149" s="194">
        <f t="shared" si="27"/>
        <v>12</v>
      </c>
    </row>
    <row r="150" spans="1:34" ht="20.25" customHeight="1">
      <c r="A150" s="111">
        <v>22</v>
      </c>
      <c r="B150" s="110" t="s">
        <v>49</v>
      </c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1">
        <f aca="true" t="shared" si="57" ref="T150:Y152">T95</f>
        <v>1</v>
      </c>
      <c r="U150" s="91">
        <f t="shared" si="57"/>
        <v>2</v>
      </c>
      <c r="V150" s="91">
        <f t="shared" si="57"/>
        <v>2</v>
      </c>
      <c r="W150" s="91">
        <f t="shared" si="57"/>
        <v>1</v>
      </c>
      <c r="X150" s="91">
        <f t="shared" si="57"/>
        <v>2</v>
      </c>
      <c r="Y150" s="91">
        <f t="shared" si="57"/>
        <v>1</v>
      </c>
      <c r="Z150" s="91"/>
      <c r="AA150" s="91">
        <f aca="true" t="shared" si="58" ref="AA150:AF152">AA95</f>
        <v>1</v>
      </c>
      <c r="AB150" s="91">
        <f t="shared" si="58"/>
        <v>2</v>
      </c>
      <c r="AC150" s="91">
        <f t="shared" si="58"/>
        <v>2</v>
      </c>
      <c r="AD150" s="91">
        <f t="shared" si="58"/>
        <v>1</v>
      </c>
      <c r="AE150" s="91">
        <f t="shared" si="58"/>
        <v>2</v>
      </c>
      <c r="AF150" s="91">
        <f t="shared" si="58"/>
        <v>1</v>
      </c>
      <c r="AG150" s="191"/>
      <c r="AH150" s="194">
        <f t="shared" si="27"/>
        <v>18</v>
      </c>
    </row>
    <row r="151" spans="1:34" ht="20.25" customHeight="1">
      <c r="A151" s="111">
        <v>23</v>
      </c>
      <c r="B151" s="110" t="s">
        <v>51</v>
      </c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1">
        <f t="shared" si="57"/>
        <v>1</v>
      </c>
      <c r="U151" s="91">
        <f t="shared" si="57"/>
        <v>1</v>
      </c>
      <c r="V151" s="91">
        <f t="shared" si="57"/>
        <v>1</v>
      </c>
      <c r="W151" s="91">
        <f t="shared" si="57"/>
        <v>1</v>
      </c>
      <c r="X151" s="91">
        <f t="shared" si="57"/>
        <v>1</v>
      </c>
      <c r="Y151" s="91">
        <f t="shared" si="57"/>
        <v>1</v>
      </c>
      <c r="Z151" s="91"/>
      <c r="AA151" s="91">
        <f t="shared" si="58"/>
        <v>1</v>
      </c>
      <c r="AB151" s="91">
        <f t="shared" si="58"/>
        <v>1</v>
      </c>
      <c r="AC151" s="91">
        <f t="shared" si="58"/>
        <v>1</v>
      </c>
      <c r="AD151" s="91">
        <f t="shared" si="58"/>
        <v>1</v>
      </c>
      <c r="AE151" s="91">
        <f t="shared" si="58"/>
        <v>1</v>
      </c>
      <c r="AF151" s="91">
        <f t="shared" si="58"/>
        <v>1</v>
      </c>
      <c r="AG151" s="191"/>
      <c r="AH151" s="194">
        <f t="shared" si="27"/>
        <v>12</v>
      </c>
    </row>
    <row r="152" spans="1:34" ht="20.25" customHeight="1">
      <c r="A152" s="111">
        <v>24</v>
      </c>
      <c r="B152" s="110" t="s">
        <v>93</v>
      </c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1">
        <f t="shared" si="57"/>
        <v>1</v>
      </c>
      <c r="U152" s="91">
        <f t="shared" si="57"/>
        <v>1</v>
      </c>
      <c r="V152" s="91">
        <f t="shared" si="57"/>
        <v>1</v>
      </c>
      <c r="W152" s="91">
        <f t="shared" si="57"/>
        <v>1</v>
      </c>
      <c r="X152" s="91">
        <f t="shared" si="57"/>
        <v>1</v>
      </c>
      <c r="Y152" s="91">
        <f t="shared" si="57"/>
        <v>1</v>
      </c>
      <c r="Z152" s="91"/>
      <c r="AA152" s="91">
        <f t="shared" si="58"/>
        <v>1</v>
      </c>
      <c r="AB152" s="91">
        <f t="shared" si="58"/>
        <v>1</v>
      </c>
      <c r="AC152" s="91">
        <f t="shared" si="58"/>
        <v>1</v>
      </c>
      <c r="AD152" s="91">
        <f t="shared" si="58"/>
        <v>1</v>
      </c>
      <c r="AE152" s="91">
        <f t="shared" si="58"/>
        <v>1</v>
      </c>
      <c r="AF152" s="91">
        <f t="shared" si="58"/>
        <v>1</v>
      </c>
      <c r="AG152" s="191"/>
      <c r="AH152" s="194">
        <f t="shared" si="27"/>
        <v>12</v>
      </c>
    </row>
    <row r="153" spans="1:34" ht="20.25" customHeight="1" thickBot="1">
      <c r="A153" s="112">
        <v>25</v>
      </c>
      <c r="B153" s="109" t="s">
        <v>94</v>
      </c>
      <c r="C153" s="94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8">
        <f aca="true" t="shared" si="59" ref="T153:Y153">T122</f>
        <v>0</v>
      </c>
      <c r="U153" s="68">
        <f t="shared" si="59"/>
        <v>3</v>
      </c>
      <c r="V153" s="68">
        <f t="shared" si="59"/>
        <v>0</v>
      </c>
      <c r="W153" s="68">
        <f t="shared" si="59"/>
        <v>3</v>
      </c>
      <c r="X153" s="68">
        <f t="shared" si="59"/>
        <v>3</v>
      </c>
      <c r="Y153" s="68">
        <f t="shared" si="59"/>
        <v>0</v>
      </c>
      <c r="Z153" s="68"/>
      <c r="AA153" s="68">
        <f aca="true" t="shared" si="60" ref="AA153:AF153">AA122</f>
        <v>0</v>
      </c>
      <c r="AB153" s="68">
        <f t="shared" si="60"/>
        <v>3</v>
      </c>
      <c r="AC153" s="68">
        <f t="shared" si="60"/>
        <v>0</v>
      </c>
      <c r="AD153" s="68">
        <f t="shared" si="60"/>
        <v>3</v>
      </c>
      <c r="AE153" s="68">
        <f t="shared" si="60"/>
        <v>3</v>
      </c>
      <c r="AF153" s="68">
        <f t="shared" si="60"/>
        <v>0</v>
      </c>
      <c r="AG153" s="192"/>
      <c r="AH153" s="195">
        <f t="shared" si="27"/>
        <v>18</v>
      </c>
    </row>
    <row r="154" spans="1:52" s="97" customFormat="1" ht="20.25" customHeight="1" thickBot="1">
      <c r="A154" s="336" t="s">
        <v>69</v>
      </c>
      <c r="B154" s="336"/>
      <c r="C154" s="336"/>
      <c r="D154" s="336"/>
      <c r="E154" s="336"/>
      <c r="F154" s="336"/>
      <c r="G154" s="336"/>
      <c r="H154" s="336"/>
      <c r="I154" s="336"/>
      <c r="J154" s="336"/>
      <c r="K154" s="336"/>
      <c r="V154" s="362" t="s">
        <v>74</v>
      </c>
      <c r="W154" s="362"/>
      <c r="X154" s="362"/>
      <c r="Y154" s="362"/>
      <c r="Z154" s="362"/>
      <c r="AA154" s="362"/>
      <c r="AB154" s="362"/>
      <c r="AC154" s="362"/>
      <c r="AH154" s="98">
        <f>SUM(AH129:AH153)</f>
        <v>546</v>
      </c>
      <c r="AI154" s="214"/>
      <c r="AL154" s="115"/>
      <c r="AR154"/>
      <c r="AS154"/>
      <c r="AT154" s="3"/>
      <c r="AU154"/>
      <c r="AV154" s="106"/>
      <c r="AY154" s="163"/>
      <c r="AZ154" s="4"/>
    </row>
    <row r="155" spans="1:52" s="97" customFormat="1" ht="20.25" customHeight="1">
      <c r="A155" s="341" t="s">
        <v>70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AH155" s="199">
        <f>AH15+AH24+AH99+AH104+AH116+AH122</f>
        <v>546</v>
      </c>
      <c r="AI155" s="201"/>
      <c r="AL155" s="115"/>
      <c r="AR155"/>
      <c r="AS155"/>
      <c r="AT155" s="3"/>
      <c r="AU155"/>
      <c r="AV155" s="106"/>
      <c r="AY155" s="163"/>
      <c r="AZ155" s="4"/>
    </row>
    <row r="156" spans="1:52" s="97" customFormat="1" ht="20.2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AI156" s="214"/>
      <c r="AL156" s="115"/>
      <c r="AR156"/>
      <c r="AS156"/>
      <c r="AT156" s="3"/>
      <c r="AU156"/>
      <c r="AV156" s="106"/>
      <c r="AY156" s="163"/>
      <c r="AZ156" s="4"/>
    </row>
    <row r="157" spans="1:52" s="97" customFormat="1" ht="20.25" customHeight="1">
      <c r="A157" s="336"/>
      <c r="B157" s="336"/>
      <c r="C157" s="336"/>
      <c r="D157" s="336"/>
      <c r="E157" s="336"/>
      <c r="F157" s="336"/>
      <c r="G157" s="336"/>
      <c r="H157" s="336"/>
      <c r="I157" s="336"/>
      <c r="J157" s="336"/>
      <c r="K157" s="336"/>
      <c r="AI157" s="214"/>
      <c r="AL157" s="115"/>
      <c r="AR157"/>
      <c r="AS157"/>
      <c r="AT157" s="3"/>
      <c r="AU157"/>
      <c r="AV157" s="106"/>
      <c r="AY157" s="163"/>
      <c r="AZ157" s="4"/>
    </row>
    <row r="158" spans="1:52" s="97" customFormat="1" ht="20.25" customHeight="1">
      <c r="A158" s="336" t="s">
        <v>71</v>
      </c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214"/>
      <c r="AL158" s="115"/>
      <c r="AR158"/>
      <c r="AS158"/>
      <c r="AT158" s="3"/>
      <c r="AU158"/>
      <c r="AV158" s="106"/>
      <c r="AY158" s="163"/>
      <c r="AZ158" s="4"/>
    </row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</sheetData>
  <sheetProtection selectLockedCells="1" selectUnlockedCells="1"/>
  <mergeCells count="46">
    <mergeCell ref="AH52:AH53"/>
    <mergeCell ref="A26:AH26"/>
    <mergeCell ref="A2:AH2"/>
    <mergeCell ref="A1:AH1"/>
    <mergeCell ref="A3:AH3"/>
    <mergeCell ref="A5:AH5"/>
    <mergeCell ref="A6:AH6"/>
    <mergeCell ref="A7:A8"/>
    <mergeCell ref="B7:B8"/>
    <mergeCell ref="AH7:AH8"/>
    <mergeCell ref="A76:AH76"/>
    <mergeCell ref="A77:A78"/>
    <mergeCell ref="B77:B78"/>
    <mergeCell ref="AH77:AH78"/>
    <mergeCell ref="A27:A28"/>
    <mergeCell ref="B27:B28"/>
    <mergeCell ref="AH27:AH28"/>
    <mergeCell ref="A51:AH51"/>
    <mergeCell ref="A52:A53"/>
    <mergeCell ref="B52:B53"/>
    <mergeCell ref="A155:K155"/>
    <mergeCell ref="A157:K157"/>
    <mergeCell ref="A101:AH101"/>
    <mergeCell ref="A102:A103"/>
    <mergeCell ref="B102:B103"/>
    <mergeCell ref="AH102:AH103"/>
    <mergeCell ref="A107:AH107"/>
    <mergeCell ref="A108:A109"/>
    <mergeCell ref="B108:B109"/>
    <mergeCell ref="AH108:AH109"/>
    <mergeCell ref="A154:K154"/>
    <mergeCell ref="V154:AC154"/>
    <mergeCell ref="A119:AH119"/>
    <mergeCell ref="A120:A121"/>
    <mergeCell ref="B120:B121"/>
    <mergeCell ref="AH120:AH121"/>
    <mergeCell ref="A17:AH17"/>
    <mergeCell ref="A18:A19"/>
    <mergeCell ref="B18:B19"/>
    <mergeCell ref="AH18:AH19"/>
    <mergeCell ref="A158:K158"/>
    <mergeCell ref="X124:AG124"/>
    <mergeCell ref="A126:AH126"/>
    <mergeCell ref="A127:A128"/>
    <mergeCell ref="B127:B128"/>
    <mergeCell ref="AH127:AH128"/>
  </mergeCells>
  <printOptions/>
  <pageMargins left="0.07874015748031496" right="0.13" top="0.12" bottom="0.13" header="0.13" footer="0.1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43">
      <selection activeCell="N3" sqref="N3"/>
    </sheetView>
  </sheetViews>
  <sheetFormatPr defaultColWidth="9.00390625" defaultRowHeight="20.25" customHeight="1"/>
  <cols>
    <col min="1" max="1" width="4.375" style="163" customWidth="1"/>
    <col min="2" max="2" width="32.00390625" style="163" customWidth="1"/>
    <col min="3" max="3" width="10.375" style="303" customWidth="1"/>
    <col min="4" max="4" width="10.25390625" style="303" customWidth="1"/>
    <col min="5" max="5" width="10.25390625" style="304" customWidth="1"/>
    <col min="6" max="6" width="10.25390625" style="305" customWidth="1"/>
    <col min="7" max="7" width="10.25390625" style="306" customWidth="1"/>
    <col min="8" max="8" width="10.25390625" style="163" customWidth="1"/>
    <col min="9" max="9" width="10.25390625" style="306" customWidth="1"/>
    <col min="10" max="10" width="23.375" style="285" customWidth="1"/>
    <col min="11" max="11" width="16.25390625" style="163" customWidth="1"/>
    <col min="12" max="12" width="3.875" style="163" customWidth="1"/>
    <col min="13" max="13" width="9.125" style="319" customWidth="1"/>
    <col min="14" max="16384" width="9.125" style="163" customWidth="1"/>
  </cols>
  <sheetData>
    <row r="1" spans="1:13" s="331" customFormat="1" ht="21.75" customHeight="1">
      <c r="A1" s="365" t="s">
        <v>225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259"/>
      <c r="M1" s="330"/>
    </row>
    <row r="2" spans="1:11" ht="21.75" customHeight="1" thickBot="1">
      <c r="A2" s="345" t="s">
        <v>233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3" s="266" customFormat="1" ht="42" customHeight="1" thickBot="1">
      <c r="A3" s="325" t="s">
        <v>4</v>
      </c>
      <c r="B3" s="162" t="s">
        <v>5</v>
      </c>
      <c r="C3" s="260" t="s">
        <v>185</v>
      </c>
      <c r="D3" s="261" t="s">
        <v>186</v>
      </c>
      <c r="E3" s="261" t="s">
        <v>231</v>
      </c>
      <c r="F3" s="262" t="s">
        <v>188</v>
      </c>
      <c r="G3" s="263" t="s">
        <v>189</v>
      </c>
      <c r="H3" s="264" t="s">
        <v>190</v>
      </c>
      <c r="I3" s="263" t="s">
        <v>191</v>
      </c>
      <c r="J3" s="264" t="s">
        <v>192</v>
      </c>
      <c r="K3" s="265" t="s">
        <v>193</v>
      </c>
      <c r="M3" s="320"/>
    </row>
    <row r="4" spans="1:11" ht="20.25" customHeight="1">
      <c r="A4" s="267">
        <v>1</v>
      </c>
      <c r="B4" s="268" t="s">
        <v>14</v>
      </c>
      <c r="C4" s="269">
        <f aca="true" t="shared" si="0" ref="C4:C33">D4+F4+G4+H4+I4</f>
        <v>4.963</v>
      </c>
      <c r="D4" s="269">
        <v>3.93</v>
      </c>
      <c r="E4" s="270">
        <v>7.33</v>
      </c>
      <c r="F4" s="270">
        <f aca="true" t="shared" si="1" ref="F4:F33">E4*0.1</f>
        <v>0.7330000000000001</v>
      </c>
      <c r="G4" s="255">
        <v>0</v>
      </c>
      <c r="H4" s="239">
        <v>0</v>
      </c>
      <c r="I4" s="255">
        <v>0.3</v>
      </c>
      <c r="J4" s="271" t="s">
        <v>194</v>
      </c>
      <c r="K4" s="272"/>
    </row>
    <row r="5" spans="1:11" ht="20.25" customHeight="1">
      <c r="A5" s="273">
        <v>2</v>
      </c>
      <c r="B5" s="253" t="s">
        <v>15</v>
      </c>
      <c r="C5" s="274">
        <f t="shared" si="0"/>
        <v>4.693</v>
      </c>
      <c r="D5" s="274">
        <v>3.37</v>
      </c>
      <c r="E5" s="258">
        <v>7.23</v>
      </c>
      <c r="F5" s="258">
        <f t="shared" si="1"/>
        <v>0.7230000000000001</v>
      </c>
      <c r="G5" s="256">
        <v>0</v>
      </c>
      <c r="H5" s="235">
        <v>0</v>
      </c>
      <c r="I5" s="256">
        <v>0.6</v>
      </c>
      <c r="J5" s="275" t="s">
        <v>195</v>
      </c>
      <c r="K5" s="276"/>
    </row>
    <row r="6" spans="1:11" ht="20.25" customHeight="1">
      <c r="A6" s="273">
        <v>3</v>
      </c>
      <c r="B6" s="253" t="s">
        <v>27</v>
      </c>
      <c r="C6" s="274">
        <f t="shared" si="0"/>
        <v>4.359</v>
      </c>
      <c r="D6" s="274">
        <v>3.07</v>
      </c>
      <c r="E6" s="277">
        <v>6.89</v>
      </c>
      <c r="F6" s="258">
        <f t="shared" si="1"/>
        <v>0.6890000000000001</v>
      </c>
      <c r="G6" s="256">
        <v>0</v>
      </c>
      <c r="H6" s="235">
        <v>0</v>
      </c>
      <c r="I6" s="256">
        <v>0.6</v>
      </c>
      <c r="J6" s="275" t="s">
        <v>196</v>
      </c>
      <c r="K6" s="276"/>
    </row>
    <row r="7" spans="1:11" ht="20.25" customHeight="1">
      <c r="A7" s="273">
        <v>4</v>
      </c>
      <c r="B7" s="253" t="s">
        <v>65</v>
      </c>
      <c r="C7" s="274">
        <f t="shared" si="0"/>
        <v>4.2010000000000005</v>
      </c>
      <c r="D7" s="274">
        <v>2.38</v>
      </c>
      <c r="E7" s="258">
        <v>7.21</v>
      </c>
      <c r="F7" s="258">
        <f t="shared" si="1"/>
        <v>0.7210000000000001</v>
      </c>
      <c r="G7" s="256">
        <v>0</v>
      </c>
      <c r="H7" s="235">
        <v>0</v>
      </c>
      <c r="I7" s="256">
        <v>1.1</v>
      </c>
      <c r="J7" s="275" t="s">
        <v>197</v>
      </c>
      <c r="K7" s="276"/>
    </row>
    <row r="8" spans="1:11" ht="20.25" customHeight="1">
      <c r="A8" s="273">
        <v>5</v>
      </c>
      <c r="B8" s="253" t="s">
        <v>33</v>
      </c>
      <c r="C8" s="274">
        <f t="shared" si="0"/>
        <v>4.094</v>
      </c>
      <c r="D8" s="274">
        <v>2.93</v>
      </c>
      <c r="E8" s="258">
        <v>6.64</v>
      </c>
      <c r="F8" s="258">
        <f t="shared" si="1"/>
        <v>0.664</v>
      </c>
      <c r="G8" s="256">
        <v>0.5</v>
      </c>
      <c r="H8" s="235">
        <v>0</v>
      </c>
      <c r="I8" s="256">
        <v>0</v>
      </c>
      <c r="J8" s="275" t="s">
        <v>194</v>
      </c>
      <c r="K8" s="276"/>
    </row>
    <row r="9" spans="1:11" ht="20.25" customHeight="1">
      <c r="A9" s="273">
        <v>6</v>
      </c>
      <c r="B9" s="253" t="s">
        <v>17</v>
      </c>
      <c r="C9" s="274">
        <f t="shared" si="0"/>
        <v>4.0280000000000005</v>
      </c>
      <c r="D9" s="274">
        <v>2.99</v>
      </c>
      <c r="E9" s="258">
        <v>7.38</v>
      </c>
      <c r="F9" s="258">
        <f t="shared" si="1"/>
        <v>0.738</v>
      </c>
      <c r="G9" s="256">
        <v>0</v>
      </c>
      <c r="H9" s="235">
        <v>0</v>
      </c>
      <c r="I9" s="256">
        <v>0.3</v>
      </c>
      <c r="J9" s="275" t="s">
        <v>195</v>
      </c>
      <c r="K9" s="276"/>
    </row>
    <row r="10" spans="1:11" ht="20.25" customHeight="1">
      <c r="A10" s="273">
        <v>7</v>
      </c>
      <c r="B10" s="253" t="s">
        <v>16</v>
      </c>
      <c r="C10" s="274">
        <f t="shared" si="0"/>
        <v>3.564</v>
      </c>
      <c r="D10" s="274">
        <v>2.54</v>
      </c>
      <c r="E10" s="258">
        <v>7.24</v>
      </c>
      <c r="F10" s="258">
        <f t="shared" si="1"/>
        <v>0.7240000000000001</v>
      </c>
      <c r="G10" s="256">
        <v>0</v>
      </c>
      <c r="H10" s="235">
        <v>0</v>
      </c>
      <c r="I10" s="256">
        <v>0.3</v>
      </c>
      <c r="J10" s="275" t="s">
        <v>198</v>
      </c>
      <c r="K10" s="276"/>
    </row>
    <row r="11" spans="1:11" ht="20.25" customHeight="1">
      <c r="A11" s="273">
        <v>8</v>
      </c>
      <c r="B11" s="253" t="s">
        <v>35</v>
      </c>
      <c r="C11" s="274">
        <f t="shared" si="0"/>
        <v>3.201</v>
      </c>
      <c r="D11" s="274">
        <v>1.35</v>
      </c>
      <c r="E11" s="258">
        <v>7.51</v>
      </c>
      <c r="F11" s="258">
        <f t="shared" si="1"/>
        <v>0.751</v>
      </c>
      <c r="G11" s="256">
        <v>0</v>
      </c>
      <c r="H11" s="235">
        <v>0</v>
      </c>
      <c r="I11" s="256">
        <v>1.1</v>
      </c>
      <c r="J11" s="275" t="s">
        <v>199</v>
      </c>
      <c r="K11" s="276" t="s">
        <v>205</v>
      </c>
    </row>
    <row r="12" spans="1:11" ht="20.25" customHeight="1">
      <c r="A12" s="273">
        <v>9</v>
      </c>
      <c r="B12" s="253" t="s">
        <v>29</v>
      </c>
      <c r="C12" s="274">
        <f t="shared" si="0"/>
        <v>2.481</v>
      </c>
      <c r="D12" s="274">
        <v>0.75</v>
      </c>
      <c r="E12" s="258">
        <v>7.31</v>
      </c>
      <c r="F12" s="258">
        <f t="shared" si="1"/>
        <v>0.731</v>
      </c>
      <c r="G12" s="256">
        <v>0</v>
      </c>
      <c r="H12" s="235">
        <v>1</v>
      </c>
      <c r="I12" s="256">
        <v>0</v>
      </c>
      <c r="J12" s="275" t="s">
        <v>200</v>
      </c>
      <c r="K12" s="276"/>
    </row>
    <row r="13" spans="1:12" ht="20.25" customHeight="1">
      <c r="A13" s="273">
        <v>10</v>
      </c>
      <c r="B13" s="253" t="s">
        <v>41</v>
      </c>
      <c r="C13" s="274">
        <f t="shared" si="0"/>
        <v>2.318</v>
      </c>
      <c r="D13" s="274">
        <v>0.58</v>
      </c>
      <c r="E13" s="258">
        <v>6.38</v>
      </c>
      <c r="F13" s="258">
        <f t="shared" si="1"/>
        <v>0.638</v>
      </c>
      <c r="G13" s="256">
        <v>0</v>
      </c>
      <c r="H13" s="235">
        <v>0</v>
      </c>
      <c r="I13" s="256">
        <v>1.1</v>
      </c>
      <c r="J13" s="275" t="s">
        <v>201</v>
      </c>
      <c r="K13" s="276"/>
      <c r="L13" s="280"/>
    </row>
    <row r="14" spans="1:12" ht="20.25" customHeight="1">
      <c r="A14" s="273">
        <v>11</v>
      </c>
      <c r="B14" s="253" t="s">
        <v>45</v>
      </c>
      <c r="C14" s="274">
        <f t="shared" si="0"/>
        <v>2.277</v>
      </c>
      <c r="D14" s="274">
        <v>0.81</v>
      </c>
      <c r="E14" s="258">
        <v>6.67</v>
      </c>
      <c r="F14" s="258">
        <f t="shared" si="1"/>
        <v>0.667</v>
      </c>
      <c r="G14" s="256">
        <v>0.5</v>
      </c>
      <c r="H14" s="235">
        <v>0</v>
      </c>
      <c r="I14" s="256">
        <v>0.3</v>
      </c>
      <c r="J14" s="275" t="s">
        <v>194</v>
      </c>
      <c r="K14" s="276"/>
      <c r="L14" s="280"/>
    </row>
    <row r="15" spans="1:12" ht="20.25" customHeight="1">
      <c r="A15" s="273">
        <v>12</v>
      </c>
      <c r="B15" s="253" t="s">
        <v>43</v>
      </c>
      <c r="C15" s="274">
        <f t="shared" si="0"/>
        <v>2.2520000000000002</v>
      </c>
      <c r="D15" s="274">
        <v>1</v>
      </c>
      <c r="E15" s="258">
        <v>6.52</v>
      </c>
      <c r="F15" s="258">
        <f t="shared" si="1"/>
        <v>0.652</v>
      </c>
      <c r="G15" s="256">
        <v>0</v>
      </c>
      <c r="H15" s="235">
        <v>0</v>
      </c>
      <c r="I15" s="256">
        <v>0.6</v>
      </c>
      <c r="J15" s="275" t="s">
        <v>203</v>
      </c>
      <c r="K15" s="276"/>
      <c r="L15" s="280"/>
    </row>
    <row r="16" spans="1:11" ht="20.25" customHeight="1">
      <c r="A16" s="273">
        <v>13</v>
      </c>
      <c r="B16" s="253" t="s">
        <v>183</v>
      </c>
      <c r="C16" s="274">
        <f t="shared" si="0"/>
        <v>2.1670000000000003</v>
      </c>
      <c r="D16" s="274">
        <v>0.89</v>
      </c>
      <c r="E16" s="258">
        <v>6.77</v>
      </c>
      <c r="F16" s="258">
        <f t="shared" si="1"/>
        <v>0.677</v>
      </c>
      <c r="G16" s="256">
        <v>0</v>
      </c>
      <c r="H16" s="235">
        <v>0</v>
      </c>
      <c r="I16" s="256">
        <v>0.6</v>
      </c>
      <c r="J16" s="275" t="s">
        <v>201</v>
      </c>
      <c r="K16" s="276" t="s">
        <v>202</v>
      </c>
    </row>
    <row r="17" spans="1:11" ht="20.25" customHeight="1">
      <c r="A17" s="273">
        <v>14</v>
      </c>
      <c r="B17" s="253" t="s">
        <v>184</v>
      </c>
      <c r="C17" s="274">
        <f t="shared" si="0"/>
        <v>2.148</v>
      </c>
      <c r="D17" s="274">
        <v>0.84</v>
      </c>
      <c r="E17" s="258">
        <v>7.08</v>
      </c>
      <c r="F17" s="258">
        <f t="shared" si="1"/>
        <v>0.7080000000000001</v>
      </c>
      <c r="G17" s="256">
        <v>0</v>
      </c>
      <c r="H17" s="235">
        <v>0</v>
      </c>
      <c r="I17" s="256">
        <v>0.6</v>
      </c>
      <c r="J17" s="275" t="s">
        <v>199</v>
      </c>
      <c r="K17" s="276"/>
    </row>
    <row r="18" spans="1:12" ht="20.25" customHeight="1">
      <c r="A18" s="273">
        <v>15</v>
      </c>
      <c r="B18" s="253" t="s">
        <v>49</v>
      </c>
      <c r="C18" s="274">
        <f t="shared" si="0"/>
        <v>1.866</v>
      </c>
      <c r="D18" s="274">
        <v>0.41</v>
      </c>
      <c r="E18" s="258">
        <v>8.56</v>
      </c>
      <c r="F18" s="258">
        <f t="shared" si="1"/>
        <v>0.8560000000000001</v>
      </c>
      <c r="G18" s="256">
        <v>0</v>
      </c>
      <c r="H18" s="235">
        <v>0</v>
      </c>
      <c r="I18" s="256">
        <v>0.6</v>
      </c>
      <c r="J18" s="275" t="s">
        <v>200</v>
      </c>
      <c r="K18" s="279"/>
      <c r="L18" s="280"/>
    </row>
    <row r="19" spans="1:12" ht="20.25" customHeight="1">
      <c r="A19" s="273">
        <v>16</v>
      </c>
      <c r="B19" s="253" t="s">
        <v>93</v>
      </c>
      <c r="C19" s="274">
        <f t="shared" si="0"/>
        <v>1.8010000000000002</v>
      </c>
      <c r="D19" s="274">
        <v>0.37</v>
      </c>
      <c r="E19" s="258">
        <v>8.31</v>
      </c>
      <c r="F19" s="258">
        <f t="shared" si="1"/>
        <v>0.8310000000000001</v>
      </c>
      <c r="G19" s="256">
        <v>0</v>
      </c>
      <c r="H19" s="235">
        <v>0</v>
      </c>
      <c r="I19" s="256">
        <v>0.6</v>
      </c>
      <c r="J19" s="278" t="s">
        <v>199</v>
      </c>
      <c r="K19" s="276"/>
      <c r="L19" s="280"/>
    </row>
    <row r="20" spans="1:11" ht="20.25" customHeight="1">
      <c r="A20" s="273">
        <v>17</v>
      </c>
      <c r="B20" s="253" t="s">
        <v>24</v>
      </c>
      <c r="C20" s="274">
        <f t="shared" si="0"/>
        <v>1.4369999999999998</v>
      </c>
      <c r="D20" s="274">
        <v>0.21</v>
      </c>
      <c r="E20" s="258">
        <v>7.27</v>
      </c>
      <c r="F20" s="258">
        <f t="shared" si="1"/>
        <v>0.727</v>
      </c>
      <c r="G20" s="256">
        <v>0.5</v>
      </c>
      <c r="H20" s="235">
        <v>0</v>
      </c>
      <c r="I20" s="256">
        <v>0</v>
      </c>
      <c r="J20" s="275" t="s">
        <v>206</v>
      </c>
      <c r="K20" s="276"/>
    </row>
    <row r="21" spans="1:12" ht="20.25" customHeight="1">
      <c r="A21" s="273">
        <v>18</v>
      </c>
      <c r="B21" s="253" t="s">
        <v>178</v>
      </c>
      <c r="C21" s="274">
        <f t="shared" si="0"/>
        <v>1.423</v>
      </c>
      <c r="D21" s="274">
        <v>0.43</v>
      </c>
      <c r="E21" s="258">
        <v>6.93</v>
      </c>
      <c r="F21" s="258">
        <f t="shared" si="1"/>
        <v>0.6930000000000001</v>
      </c>
      <c r="G21" s="256">
        <v>0</v>
      </c>
      <c r="H21" s="235">
        <v>0</v>
      </c>
      <c r="I21" s="256">
        <v>0.3</v>
      </c>
      <c r="J21" s="275" t="s">
        <v>201</v>
      </c>
      <c r="K21" s="276"/>
      <c r="L21" s="280"/>
    </row>
    <row r="22" spans="1:13" s="280" customFormat="1" ht="20.25" customHeight="1">
      <c r="A22" s="273">
        <v>19</v>
      </c>
      <c r="B22" s="253" t="s">
        <v>181</v>
      </c>
      <c r="C22" s="274">
        <f t="shared" si="0"/>
        <v>1.127</v>
      </c>
      <c r="D22" s="274">
        <v>0.4</v>
      </c>
      <c r="E22" s="258">
        <v>7.27</v>
      </c>
      <c r="F22" s="258">
        <f t="shared" si="1"/>
        <v>0.727</v>
      </c>
      <c r="G22" s="256">
        <v>0</v>
      </c>
      <c r="H22" s="235">
        <v>0</v>
      </c>
      <c r="I22" s="256">
        <v>0</v>
      </c>
      <c r="J22" s="275" t="s">
        <v>207</v>
      </c>
      <c r="K22" s="276" t="s">
        <v>205</v>
      </c>
      <c r="L22" s="163"/>
      <c r="M22" s="321"/>
    </row>
    <row r="23" spans="1:13" s="280" customFormat="1" ht="20.25" customHeight="1">
      <c r="A23" s="273">
        <v>20</v>
      </c>
      <c r="B23" s="253" t="s">
        <v>88</v>
      </c>
      <c r="C23" s="274">
        <f t="shared" si="0"/>
        <v>1.109</v>
      </c>
      <c r="D23" s="274">
        <v>0.08</v>
      </c>
      <c r="E23" s="258">
        <v>7.29</v>
      </c>
      <c r="F23" s="258">
        <f t="shared" si="1"/>
        <v>0.7290000000000001</v>
      </c>
      <c r="G23" s="256">
        <v>0</v>
      </c>
      <c r="H23" s="235">
        <v>0</v>
      </c>
      <c r="I23" s="256">
        <v>0.3</v>
      </c>
      <c r="J23" s="275" t="s">
        <v>199</v>
      </c>
      <c r="K23" s="276"/>
      <c r="L23" s="163"/>
      <c r="M23" s="321"/>
    </row>
    <row r="24" spans="1:13" s="280" customFormat="1" ht="20.25" customHeight="1">
      <c r="A24" s="273">
        <v>21</v>
      </c>
      <c r="B24" s="318" t="s">
        <v>227</v>
      </c>
      <c r="C24" s="274">
        <f t="shared" si="0"/>
        <v>0.9830000000000001</v>
      </c>
      <c r="D24" s="274">
        <v>0</v>
      </c>
      <c r="E24" s="258">
        <v>6.83</v>
      </c>
      <c r="F24" s="258">
        <f t="shared" si="1"/>
        <v>0.683</v>
      </c>
      <c r="G24" s="256">
        <v>0</v>
      </c>
      <c r="H24" s="235">
        <v>0</v>
      </c>
      <c r="I24" s="256">
        <v>0.3</v>
      </c>
      <c r="J24" s="275" t="s">
        <v>209</v>
      </c>
      <c r="K24" s="276"/>
      <c r="L24" s="163"/>
      <c r="M24" s="321"/>
    </row>
    <row r="25" spans="1:13" s="280" customFormat="1" ht="20.25" customHeight="1">
      <c r="A25" s="273">
        <v>22</v>
      </c>
      <c r="B25" s="253" t="s">
        <v>51</v>
      </c>
      <c r="C25" s="274">
        <f t="shared" si="0"/>
        <v>0.919</v>
      </c>
      <c r="D25" s="274">
        <v>0.14</v>
      </c>
      <c r="E25" s="258">
        <v>7.79</v>
      </c>
      <c r="F25" s="258">
        <f t="shared" si="1"/>
        <v>0.779</v>
      </c>
      <c r="G25" s="256">
        <v>0</v>
      </c>
      <c r="H25" s="235">
        <v>0</v>
      </c>
      <c r="I25" s="256">
        <v>0</v>
      </c>
      <c r="J25" s="275" t="s">
        <v>194</v>
      </c>
      <c r="K25" s="279"/>
      <c r="M25" s="321"/>
    </row>
    <row r="26" spans="1:13" s="280" customFormat="1" ht="20.25" customHeight="1">
      <c r="A26" s="273">
        <v>23</v>
      </c>
      <c r="B26" s="253" t="s">
        <v>94</v>
      </c>
      <c r="C26" s="274">
        <f t="shared" si="0"/>
        <v>0.888</v>
      </c>
      <c r="D26" s="274">
        <v>0.13</v>
      </c>
      <c r="E26" s="258">
        <v>7.58</v>
      </c>
      <c r="F26" s="258">
        <f t="shared" si="1"/>
        <v>0.758</v>
      </c>
      <c r="G26" s="256">
        <v>0</v>
      </c>
      <c r="H26" s="235">
        <v>0</v>
      </c>
      <c r="I26" s="256">
        <v>0</v>
      </c>
      <c r="J26" s="278" t="s">
        <v>204</v>
      </c>
      <c r="K26" s="276"/>
      <c r="M26" s="321"/>
    </row>
    <row r="27" spans="1:13" s="280" customFormat="1" ht="20.25" customHeight="1">
      <c r="A27" s="273">
        <v>24</v>
      </c>
      <c r="B27" s="253" t="s">
        <v>89</v>
      </c>
      <c r="C27" s="274">
        <f t="shared" si="0"/>
        <v>0.8220000000000001</v>
      </c>
      <c r="D27" s="274">
        <v>0.14</v>
      </c>
      <c r="E27" s="258">
        <v>6.82</v>
      </c>
      <c r="F27" s="258">
        <f t="shared" si="1"/>
        <v>0.682</v>
      </c>
      <c r="G27" s="256">
        <v>0</v>
      </c>
      <c r="H27" s="235">
        <v>0</v>
      </c>
      <c r="I27" s="256">
        <v>0</v>
      </c>
      <c r="J27" s="278" t="s">
        <v>208</v>
      </c>
      <c r="K27" s="276"/>
      <c r="L27" s="163"/>
      <c r="M27" s="321"/>
    </row>
    <row r="28" spans="1:13" s="280" customFormat="1" ht="20.25" customHeight="1">
      <c r="A28" s="273">
        <v>25</v>
      </c>
      <c r="B28" s="253" t="s">
        <v>132</v>
      </c>
      <c r="C28" s="274">
        <f t="shared" si="0"/>
        <v>0.75</v>
      </c>
      <c r="D28" s="274">
        <v>0.08</v>
      </c>
      <c r="E28" s="258">
        <v>6.7</v>
      </c>
      <c r="F28" s="258">
        <f t="shared" si="1"/>
        <v>0.67</v>
      </c>
      <c r="G28" s="256">
        <v>0</v>
      </c>
      <c r="H28" s="235">
        <v>0</v>
      </c>
      <c r="I28" s="256">
        <v>0</v>
      </c>
      <c r="J28" s="278" t="s">
        <v>199</v>
      </c>
      <c r="K28" s="276"/>
      <c r="M28" s="321"/>
    </row>
    <row r="29" spans="1:13" s="280" customFormat="1" ht="20.25" customHeight="1">
      <c r="A29" s="273">
        <v>26</v>
      </c>
      <c r="B29" s="318" t="s">
        <v>229</v>
      </c>
      <c r="C29" s="274">
        <f t="shared" si="0"/>
        <v>0.678</v>
      </c>
      <c r="D29" s="274">
        <v>0</v>
      </c>
      <c r="E29" s="258">
        <v>6.78</v>
      </c>
      <c r="F29" s="258">
        <f t="shared" si="1"/>
        <v>0.678</v>
      </c>
      <c r="G29" s="256">
        <v>0</v>
      </c>
      <c r="H29" s="235">
        <v>0</v>
      </c>
      <c r="I29" s="256">
        <v>0</v>
      </c>
      <c r="J29" s="275" t="s">
        <v>230</v>
      </c>
      <c r="K29" s="276"/>
      <c r="M29" s="321"/>
    </row>
    <row r="30" spans="1:13" s="280" customFormat="1" ht="20.25" customHeight="1">
      <c r="A30" s="273">
        <v>27</v>
      </c>
      <c r="B30" s="318" t="s">
        <v>228</v>
      </c>
      <c r="C30" s="274">
        <f t="shared" si="0"/>
        <v>0.67</v>
      </c>
      <c r="D30" s="274">
        <v>0</v>
      </c>
      <c r="E30" s="258">
        <v>6.7</v>
      </c>
      <c r="F30" s="258">
        <f t="shared" si="1"/>
        <v>0.67</v>
      </c>
      <c r="G30" s="256">
        <v>0</v>
      </c>
      <c r="H30" s="235">
        <v>0</v>
      </c>
      <c r="I30" s="256">
        <v>0</v>
      </c>
      <c r="J30" s="275" t="s">
        <v>200</v>
      </c>
      <c r="K30" s="276" t="s">
        <v>232</v>
      </c>
      <c r="L30" s="163"/>
      <c r="M30" s="321"/>
    </row>
    <row r="31" spans="1:13" s="280" customFormat="1" ht="20.25" customHeight="1">
      <c r="A31" s="273">
        <v>28</v>
      </c>
      <c r="B31" s="169" t="s">
        <v>210</v>
      </c>
      <c r="C31" s="274">
        <f t="shared" si="0"/>
        <v>0.647</v>
      </c>
      <c r="D31" s="274">
        <v>0</v>
      </c>
      <c r="E31" s="258">
        <v>6.47</v>
      </c>
      <c r="F31" s="258">
        <f t="shared" si="1"/>
        <v>0.647</v>
      </c>
      <c r="G31" s="256">
        <v>0</v>
      </c>
      <c r="H31" s="235">
        <v>0</v>
      </c>
      <c r="I31" s="256">
        <v>0</v>
      </c>
      <c r="J31" s="278" t="s">
        <v>208</v>
      </c>
      <c r="K31" s="276" t="s">
        <v>202</v>
      </c>
      <c r="M31" s="321"/>
    </row>
    <row r="32" spans="1:13" s="280" customFormat="1" ht="20.25" customHeight="1">
      <c r="A32" s="273">
        <v>29</v>
      </c>
      <c r="B32" s="169" t="s">
        <v>182</v>
      </c>
      <c r="C32" s="274">
        <f t="shared" si="0"/>
        <v>0.645</v>
      </c>
      <c r="D32" s="274">
        <v>0</v>
      </c>
      <c r="E32" s="258">
        <v>6.45</v>
      </c>
      <c r="F32" s="258">
        <f t="shared" si="1"/>
        <v>0.645</v>
      </c>
      <c r="G32" s="256">
        <v>0</v>
      </c>
      <c r="H32" s="235">
        <v>0</v>
      </c>
      <c r="I32" s="256">
        <v>0</v>
      </c>
      <c r="J32" s="275" t="s">
        <v>200</v>
      </c>
      <c r="K32" s="276"/>
      <c r="L32" s="163"/>
      <c r="M32" s="321"/>
    </row>
    <row r="33" spans="1:13" s="280" customFormat="1" ht="20.25" customHeight="1" thickBot="1">
      <c r="A33" s="326">
        <v>30</v>
      </c>
      <c r="B33" s="327" t="s">
        <v>226</v>
      </c>
      <c r="C33" s="301">
        <f t="shared" si="0"/>
        <v>0.6280000000000001</v>
      </c>
      <c r="D33" s="301">
        <v>0</v>
      </c>
      <c r="E33" s="302">
        <v>6.28</v>
      </c>
      <c r="F33" s="302">
        <f t="shared" si="1"/>
        <v>0.6280000000000001</v>
      </c>
      <c r="G33" s="257">
        <v>0</v>
      </c>
      <c r="H33" s="240">
        <v>0</v>
      </c>
      <c r="I33" s="257">
        <v>0</v>
      </c>
      <c r="J33" s="328" t="s">
        <v>198</v>
      </c>
      <c r="K33" s="329"/>
      <c r="L33" s="163"/>
      <c r="M33" s="321"/>
    </row>
    <row r="34" spans="1:11" ht="20.25" customHeight="1">
      <c r="A34" s="36"/>
      <c r="C34" s="163"/>
      <c r="D34" s="281"/>
      <c r="E34" s="282"/>
      <c r="F34" s="254"/>
      <c r="G34" s="283"/>
      <c r="H34" s="284"/>
      <c r="I34" s="283"/>
      <c r="K34" s="284"/>
    </row>
    <row r="35" spans="1:11" ht="20.25" customHeight="1">
      <c r="A35" s="36"/>
      <c r="C35" s="163"/>
      <c r="D35" s="281"/>
      <c r="E35" s="282"/>
      <c r="F35" s="254"/>
      <c r="G35" s="283"/>
      <c r="H35" s="284"/>
      <c r="I35" s="283"/>
      <c r="K35" s="284"/>
    </row>
    <row r="36" spans="1:13" s="331" customFormat="1" ht="21.75" customHeight="1" thickBot="1">
      <c r="A36" s="366" t="s">
        <v>235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259"/>
      <c r="M36" s="330"/>
    </row>
    <row r="37" spans="1:13" s="296" customFormat="1" ht="42" customHeight="1" thickBot="1">
      <c r="A37" s="286" t="s">
        <v>4</v>
      </c>
      <c r="B37" s="287" t="s">
        <v>5</v>
      </c>
      <c r="C37" s="288" t="s">
        <v>185</v>
      </c>
      <c r="D37" s="289" t="s">
        <v>211</v>
      </c>
      <c r="E37" s="289" t="s">
        <v>212</v>
      </c>
      <c r="F37" s="290" t="s">
        <v>188</v>
      </c>
      <c r="G37" s="291" t="s">
        <v>213</v>
      </c>
      <c r="H37" s="292" t="s">
        <v>214</v>
      </c>
      <c r="I37" s="291"/>
      <c r="J37" s="293" t="s">
        <v>192</v>
      </c>
      <c r="K37" s="294" t="s">
        <v>215</v>
      </c>
      <c r="L37" s="295"/>
      <c r="M37" s="322"/>
    </row>
    <row r="38" spans="1:13" s="297" customFormat="1" ht="20.25" customHeight="1">
      <c r="A38" s="298">
        <v>1</v>
      </c>
      <c r="B38" s="253" t="s">
        <v>94</v>
      </c>
      <c r="C38" s="274">
        <f>D38+F38+G38+H38+I38</f>
        <v>0.888</v>
      </c>
      <c r="D38" s="274">
        <v>0.13</v>
      </c>
      <c r="E38" s="258">
        <v>7.58</v>
      </c>
      <c r="F38" s="258">
        <f>E38*0.1</f>
        <v>0.758</v>
      </c>
      <c r="G38" s="256">
        <v>0</v>
      </c>
      <c r="H38" s="235">
        <v>0</v>
      </c>
      <c r="I38" s="256">
        <v>0</v>
      </c>
      <c r="J38" s="278" t="s">
        <v>204</v>
      </c>
      <c r="K38" s="276"/>
      <c r="M38" s="323"/>
    </row>
    <row r="39" spans="1:13" s="297" customFormat="1" ht="20.25" customHeight="1">
      <c r="A39" s="298">
        <v>2</v>
      </c>
      <c r="B39" s="253" t="s">
        <v>15</v>
      </c>
      <c r="C39" s="274">
        <f>D39+F39+G39+H39+I39</f>
        <v>4.693</v>
      </c>
      <c r="D39" s="274">
        <v>3.37</v>
      </c>
      <c r="E39" s="258">
        <v>7.23</v>
      </c>
      <c r="F39" s="258">
        <f>E39*0.1</f>
        <v>0.7230000000000001</v>
      </c>
      <c r="G39" s="256">
        <v>0</v>
      </c>
      <c r="H39" s="235">
        <v>0</v>
      </c>
      <c r="I39" s="256">
        <v>0.6</v>
      </c>
      <c r="J39" s="332" t="s">
        <v>195</v>
      </c>
      <c r="K39" s="333"/>
      <c r="M39" s="323"/>
    </row>
    <row r="40" spans="1:13" s="297" customFormat="1" ht="20.25" customHeight="1" thickBot="1">
      <c r="A40" s="299">
        <v>3</v>
      </c>
      <c r="B40" s="300" t="s">
        <v>65</v>
      </c>
      <c r="C40" s="301">
        <f>D40+F40+G40+H40+I40</f>
        <v>4.2010000000000005</v>
      </c>
      <c r="D40" s="301">
        <v>2.38</v>
      </c>
      <c r="E40" s="302">
        <v>7.21</v>
      </c>
      <c r="F40" s="302">
        <f>E40*0.1</f>
        <v>0.7210000000000001</v>
      </c>
      <c r="G40" s="257">
        <v>0</v>
      </c>
      <c r="H40" s="240">
        <v>0</v>
      </c>
      <c r="I40" s="257">
        <v>1.1</v>
      </c>
      <c r="J40" s="334" t="s">
        <v>197</v>
      </c>
      <c r="K40" s="335"/>
      <c r="M40" s="323"/>
    </row>
    <row r="41" spans="2:13" s="280" customFormat="1" ht="20.25" customHeight="1">
      <c r="B41" s="367" t="s">
        <v>236</v>
      </c>
      <c r="C41" s="367"/>
      <c r="D41" s="367"/>
      <c r="E41" s="367"/>
      <c r="F41" s="367"/>
      <c r="G41" s="367"/>
      <c r="H41" s="367"/>
      <c r="I41" s="367"/>
      <c r="J41" s="367"/>
      <c r="K41" s="367"/>
      <c r="M41" s="321"/>
    </row>
    <row r="44" spans="1:11" ht="21.75" customHeight="1" thickBot="1">
      <c r="A44" s="345" t="s">
        <v>234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</row>
    <row r="45" spans="1:13" s="266" customFormat="1" ht="42" customHeight="1" thickBot="1">
      <c r="A45" s="325" t="s">
        <v>4</v>
      </c>
      <c r="B45" s="162" t="s">
        <v>5</v>
      </c>
      <c r="C45" s="260" t="s">
        <v>185</v>
      </c>
      <c r="D45" s="261" t="s">
        <v>186</v>
      </c>
      <c r="E45" s="261" t="s">
        <v>187</v>
      </c>
      <c r="F45" s="262" t="s">
        <v>188</v>
      </c>
      <c r="G45" s="263" t="s">
        <v>189</v>
      </c>
      <c r="H45" s="264" t="s">
        <v>190</v>
      </c>
      <c r="I45" s="263" t="s">
        <v>191</v>
      </c>
      <c r="J45" s="264" t="s">
        <v>192</v>
      </c>
      <c r="K45" s="265" t="s">
        <v>193</v>
      </c>
      <c r="M45" s="320"/>
    </row>
    <row r="46" spans="1:11" ht="20.25" customHeight="1">
      <c r="A46" s="267">
        <v>1</v>
      </c>
      <c r="B46" s="268" t="s">
        <v>35</v>
      </c>
      <c r="C46" s="269">
        <f aca="true" t="shared" si="2" ref="C46:C75">D46+F46+G46+H46+I46</f>
        <v>1.851</v>
      </c>
      <c r="D46" s="269"/>
      <c r="E46" s="270">
        <v>7.51</v>
      </c>
      <c r="F46" s="270">
        <f aca="true" t="shared" si="3" ref="F46:F75">E46*0.1</f>
        <v>0.751</v>
      </c>
      <c r="G46" s="255">
        <v>0</v>
      </c>
      <c r="H46" s="239">
        <v>0</v>
      </c>
      <c r="I46" s="255">
        <v>1.1</v>
      </c>
      <c r="J46" s="271" t="s">
        <v>199</v>
      </c>
      <c r="K46" s="272" t="s">
        <v>205</v>
      </c>
    </row>
    <row r="47" spans="1:11" ht="20.25" customHeight="1">
      <c r="A47" s="273">
        <v>2</v>
      </c>
      <c r="B47" s="253" t="s">
        <v>65</v>
      </c>
      <c r="C47" s="274">
        <f t="shared" si="2"/>
        <v>1.8210000000000002</v>
      </c>
      <c r="D47" s="274"/>
      <c r="E47" s="258">
        <v>7.21</v>
      </c>
      <c r="F47" s="258">
        <f t="shared" si="3"/>
        <v>0.7210000000000001</v>
      </c>
      <c r="G47" s="256">
        <v>0</v>
      </c>
      <c r="H47" s="235">
        <v>0</v>
      </c>
      <c r="I47" s="256">
        <v>1.1</v>
      </c>
      <c r="J47" s="275" t="s">
        <v>197</v>
      </c>
      <c r="K47" s="276"/>
    </row>
    <row r="48" spans="1:12" ht="20.25" customHeight="1">
      <c r="A48" s="273">
        <v>3</v>
      </c>
      <c r="B48" s="253" t="s">
        <v>41</v>
      </c>
      <c r="C48" s="274">
        <f t="shared" si="2"/>
        <v>1.738</v>
      </c>
      <c r="D48" s="274"/>
      <c r="E48" s="258">
        <v>6.38</v>
      </c>
      <c r="F48" s="258">
        <f t="shared" si="3"/>
        <v>0.638</v>
      </c>
      <c r="G48" s="256">
        <v>0</v>
      </c>
      <c r="H48" s="235">
        <v>0</v>
      </c>
      <c r="I48" s="256">
        <v>1.1</v>
      </c>
      <c r="J48" s="275" t="s">
        <v>201</v>
      </c>
      <c r="K48" s="276"/>
      <c r="L48" s="280"/>
    </row>
    <row r="49" spans="1:11" ht="20.25" customHeight="1">
      <c r="A49" s="273">
        <v>4</v>
      </c>
      <c r="B49" s="253" t="s">
        <v>29</v>
      </c>
      <c r="C49" s="274">
        <f t="shared" si="2"/>
        <v>1.7309999999999999</v>
      </c>
      <c r="D49" s="274"/>
      <c r="E49" s="258">
        <v>7.31</v>
      </c>
      <c r="F49" s="258">
        <f t="shared" si="3"/>
        <v>0.731</v>
      </c>
      <c r="G49" s="256">
        <v>0</v>
      </c>
      <c r="H49" s="235">
        <v>1</v>
      </c>
      <c r="I49" s="256">
        <v>0</v>
      </c>
      <c r="J49" s="275" t="s">
        <v>200</v>
      </c>
      <c r="K49" s="276"/>
    </row>
    <row r="50" spans="1:12" ht="20.25" customHeight="1">
      <c r="A50" s="273">
        <v>5</v>
      </c>
      <c r="B50" s="253" t="s">
        <v>45</v>
      </c>
      <c r="C50" s="274">
        <f t="shared" si="2"/>
        <v>1.467</v>
      </c>
      <c r="D50" s="274"/>
      <c r="E50" s="258">
        <v>6.67</v>
      </c>
      <c r="F50" s="258">
        <f t="shared" si="3"/>
        <v>0.667</v>
      </c>
      <c r="G50" s="256">
        <v>0.5</v>
      </c>
      <c r="H50" s="235">
        <v>0</v>
      </c>
      <c r="I50" s="256">
        <v>0.3</v>
      </c>
      <c r="J50" s="275" t="s">
        <v>194</v>
      </c>
      <c r="K50" s="276"/>
      <c r="L50" s="280"/>
    </row>
    <row r="51" spans="1:12" ht="20.25" customHeight="1">
      <c r="A51" s="273">
        <v>6</v>
      </c>
      <c r="B51" s="253" t="s">
        <v>49</v>
      </c>
      <c r="C51" s="274">
        <f t="shared" si="2"/>
        <v>1.456</v>
      </c>
      <c r="D51" s="274"/>
      <c r="E51" s="258">
        <v>8.56</v>
      </c>
      <c r="F51" s="258">
        <f t="shared" si="3"/>
        <v>0.8560000000000001</v>
      </c>
      <c r="G51" s="256">
        <v>0</v>
      </c>
      <c r="H51" s="235">
        <v>0</v>
      </c>
      <c r="I51" s="256">
        <v>0.6</v>
      </c>
      <c r="J51" s="275" t="s">
        <v>200</v>
      </c>
      <c r="K51" s="279"/>
      <c r="L51" s="280"/>
    </row>
    <row r="52" spans="1:12" ht="20.25" customHeight="1">
      <c r="A52" s="273">
        <v>7</v>
      </c>
      <c r="B52" s="253" t="s">
        <v>93</v>
      </c>
      <c r="C52" s="274">
        <f t="shared" si="2"/>
        <v>1.431</v>
      </c>
      <c r="D52" s="274"/>
      <c r="E52" s="258">
        <v>8.31</v>
      </c>
      <c r="F52" s="258">
        <f t="shared" si="3"/>
        <v>0.8310000000000001</v>
      </c>
      <c r="G52" s="256">
        <v>0</v>
      </c>
      <c r="H52" s="235">
        <v>0</v>
      </c>
      <c r="I52" s="256">
        <v>0.6</v>
      </c>
      <c r="J52" s="278" t="s">
        <v>199</v>
      </c>
      <c r="K52" s="276"/>
      <c r="L52" s="280"/>
    </row>
    <row r="53" spans="1:11" ht="20.25" customHeight="1">
      <c r="A53" s="273">
        <v>8</v>
      </c>
      <c r="B53" s="253" t="s">
        <v>15</v>
      </c>
      <c r="C53" s="274">
        <f t="shared" si="2"/>
        <v>1.323</v>
      </c>
      <c r="D53" s="274"/>
      <c r="E53" s="258">
        <v>7.23</v>
      </c>
      <c r="F53" s="258">
        <f t="shared" si="3"/>
        <v>0.7230000000000001</v>
      </c>
      <c r="G53" s="256">
        <v>0</v>
      </c>
      <c r="H53" s="235">
        <v>0</v>
      </c>
      <c r="I53" s="256">
        <v>0.6</v>
      </c>
      <c r="J53" s="275" t="s">
        <v>195</v>
      </c>
      <c r="K53" s="276"/>
    </row>
    <row r="54" spans="1:11" ht="20.25" customHeight="1">
      <c r="A54" s="273">
        <v>9</v>
      </c>
      <c r="B54" s="253" t="s">
        <v>184</v>
      </c>
      <c r="C54" s="274">
        <f t="shared" si="2"/>
        <v>1.308</v>
      </c>
      <c r="D54" s="274"/>
      <c r="E54" s="258">
        <v>7.08</v>
      </c>
      <c r="F54" s="258">
        <f t="shared" si="3"/>
        <v>0.7080000000000001</v>
      </c>
      <c r="G54" s="256">
        <v>0</v>
      </c>
      <c r="H54" s="235">
        <v>0</v>
      </c>
      <c r="I54" s="256">
        <v>0.6</v>
      </c>
      <c r="J54" s="275" t="s">
        <v>199</v>
      </c>
      <c r="K54" s="276"/>
    </row>
    <row r="55" spans="1:11" ht="20.25" customHeight="1">
      <c r="A55" s="273">
        <v>10</v>
      </c>
      <c r="B55" s="253" t="s">
        <v>27</v>
      </c>
      <c r="C55" s="274">
        <f t="shared" si="2"/>
        <v>1.2890000000000001</v>
      </c>
      <c r="D55" s="274"/>
      <c r="E55" s="277">
        <v>6.89</v>
      </c>
      <c r="F55" s="258">
        <f t="shared" si="3"/>
        <v>0.6890000000000001</v>
      </c>
      <c r="G55" s="256">
        <v>0</v>
      </c>
      <c r="H55" s="235">
        <v>0</v>
      </c>
      <c r="I55" s="256">
        <v>0.6</v>
      </c>
      <c r="J55" s="275" t="s">
        <v>196</v>
      </c>
      <c r="K55" s="276"/>
    </row>
    <row r="56" spans="1:11" ht="20.25" customHeight="1">
      <c r="A56" s="273">
        <v>11</v>
      </c>
      <c r="B56" s="253" t="s">
        <v>183</v>
      </c>
      <c r="C56" s="274">
        <f t="shared" si="2"/>
        <v>1.2770000000000001</v>
      </c>
      <c r="D56" s="274"/>
      <c r="E56" s="258">
        <v>6.77</v>
      </c>
      <c r="F56" s="258">
        <f t="shared" si="3"/>
        <v>0.677</v>
      </c>
      <c r="G56" s="256">
        <v>0</v>
      </c>
      <c r="H56" s="235">
        <v>0</v>
      </c>
      <c r="I56" s="256">
        <v>0.6</v>
      </c>
      <c r="J56" s="275" t="s">
        <v>201</v>
      </c>
      <c r="K56" s="276" t="s">
        <v>202</v>
      </c>
    </row>
    <row r="57" spans="1:12" ht="20.25" customHeight="1">
      <c r="A57" s="273">
        <v>12</v>
      </c>
      <c r="B57" s="253" t="s">
        <v>43</v>
      </c>
      <c r="C57" s="274">
        <f t="shared" si="2"/>
        <v>1.252</v>
      </c>
      <c r="D57" s="274"/>
      <c r="E57" s="258">
        <v>6.52</v>
      </c>
      <c r="F57" s="258">
        <f t="shared" si="3"/>
        <v>0.652</v>
      </c>
      <c r="G57" s="256">
        <v>0</v>
      </c>
      <c r="H57" s="235">
        <v>0</v>
      </c>
      <c r="I57" s="256">
        <v>0.6</v>
      </c>
      <c r="J57" s="275" t="s">
        <v>203</v>
      </c>
      <c r="K57" s="276"/>
      <c r="L57" s="280"/>
    </row>
    <row r="58" spans="1:11" ht="20.25" customHeight="1">
      <c r="A58" s="273">
        <v>13</v>
      </c>
      <c r="B58" s="253" t="s">
        <v>24</v>
      </c>
      <c r="C58" s="274">
        <f t="shared" si="2"/>
        <v>1.2269999999999999</v>
      </c>
      <c r="D58" s="274"/>
      <c r="E58" s="258">
        <v>7.27</v>
      </c>
      <c r="F58" s="258">
        <f t="shared" si="3"/>
        <v>0.727</v>
      </c>
      <c r="G58" s="256">
        <v>0.5</v>
      </c>
      <c r="H58" s="235">
        <v>0</v>
      </c>
      <c r="I58" s="256">
        <v>0</v>
      </c>
      <c r="J58" s="275" t="s">
        <v>206</v>
      </c>
      <c r="K58" s="276"/>
    </row>
    <row r="59" spans="1:11" ht="20.25" customHeight="1">
      <c r="A59" s="273">
        <v>14</v>
      </c>
      <c r="B59" s="253" t="s">
        <v>33</v>
      </c>
      <c r="C59" s="274">
        <f t="shared" si="2"/>
        <v>1.1640000000000001</v>
      </c>
      <c r="D59" s="274"/>
      <c r="E59" s="258">
        <v>6.64</v>
      </c>
      <c r="F59" s="258">
        <f t="shared" si="3"/>
        <v>0.664</v>
      </c>
      <c r="G59" s="256">
        <v>0.5</v>
      </c>
      <c r="H59" s="235">
        <v>0</v>
      </c>
      <c r="I59" s="256">
        <v>0</v>
      </c>
      <c r="J59" s="275" t="s">
        <v>194</v>
      </c>
      <c r="K59" s="276"/>
    </row>
    <row r="60" spans="1:11" ht="20.25" customHeight="1">
      <c r="A60" s="273">
        <v>15</v>
      </c>
      <c r="B60" s="253" t="s">
        <v>17</v>
      </c>
      <c r="C60" s="274">
        <f t="shared" si="2"/>
        <v>1.038</v>
      </c>
      <c r="D60" s="274"/>
      <c r="E60" s="258">
        <v>7.38</v>
      </c>
      <c r="F60" s="258">
        <f t="shared" si="3"/>
        <v>0.738</v>
      </c>
      <c r="G60" s="256">
        <v>0</v>
      </c>
      <c r="H60" s="235">
        <v>0</v>
      </c>
      <c r="I60" s="256">
        <v>0.3</v>
      </c>
      <c r="J60" s="275" t="s">
        <v>195</v>
      </c>
      <c r="K60" s="276"/>
    </row>
    <row r="61" spans="1:11" ht="20.25" customHeight="1">
      <c r="A61" s="273">
        <v>16</v>
      </c>
      <c r="B61" s="253" t="s">
        <v>14</v>
      </c>
      <c r="C61" s="274">
        <f t="shared" si="2"/>
        <v>1.0330000000000001</v>
      </c>
      <c r="D61" s="274"/>
      <c r="E61" s="258">
        <v>7.33</v>
      </c>
      <c r="F61" s="258">
        <f t="shared" si="3"/>
        <v>0.7330000000000001</v>
      </c>
      <c r="G61" s="256">
        <v>0</v>
      </c>
      <c r="H61" s="235">
        <v>0</v>
      </c>
      <c r="I61" s="256">
        <v>0.3</v>
      </c>
      <c r="J61" s="275" t="s">
        <v>194</v>
      </c>
      <c r="K61" s="276"/>
    </row>
    <row r="62" spans="1:11" ht="20.25" customHeight="1">
      <c r="A62" s="273">
        <v>17</v>
      </c>
      <c r="B62" s="253" t="s">
        <v>88</v>
      </c>
      <c r="C62" s="274">
        <f t="shared" si="2"/>
        <v>1.0290000000000001</v>
      </c>
      <c r="D62" s="274"/>
      <c r="E62" s="258">
        <v>7.29</v>
      </c>
      <c r="F62" s="258">
        <f t="shared" si="3"/>
        <v>0.7290000000000001</v>
      </c>
      <c r="G62" s="256">
        <v>0</v>
      </c>
      <c r="H62" s="235">
        <v>0</v>
      </c>
      <c r="I62" s="256">
        <v>0.3</v>
      </c>
      <c r="J62" s="275" t="s">
        <v>199</v>
      </c>
      <c r="K62" s="276"/>
    </row>
    <row r="63" spans="1:11" ht="20.25" customHeight="1">
      <c r="A63" s="273">
        <v>18</v>
      </c>
      <c r="B63" s="253" t="s">
        <v>16</v>
      </c>
      <c r="C63" s="274">
        <f t="shared" si="2"/>
        <v>1.024</v>
      </c>
      <c r="D63" s="274"/>
      <c r="E63" s="258">
        <v>7.24</v>
      </c>
      <c r="F63" s="258">
        <f t="shared" si="3"/>
        <v>0.7240000000000001</v>
      </c>
      <c r="G63" s="256">
        <v>0</v>
      </c>
      <c r="H63" s="235">
        <v>0</v>
      </c>
      <c r="I63" s="256">
        <v>0.3</v>
      </c>
      <c r="J63" s="275" t="s">
        <v>198</v>
      </c>
      <c r="K63" s="276"/>
    </row>
    <row r="64" spans="1:13" s="280" customFormat="1" ht="20.25" customHeight="1">
      <c r="A64" s="273">
        <v>19</v>
      </c>
      <c r="B64" s="253" t="s">
        <v>178</v>
      </c>
      <c r="C64" s="274">
        <f t="shared" si="2"/>
        <v>0.9930000000000001</v>
      </c>
      <c r="D64" s="274"/>
      <c r="E64" s="258">
        <v>6.93</v>
      </c>
      <c r="F64" s="258">
        <f t="shared" si="3"/>
        <v>0.6930000000000001</v>
      </c>
      <c r="G64" s="256">
        <v>0</v>
      </c>
      <c r="H64" s="235">
        <v>0</v>
      </c>
      <c r="I64" s="256">
        <v>0.3</v>
      </c>
      <c r="J64" s="275" t="s">
        <v>201</v>
      </c>
      <c r="K64" s="276"/>
      <c r="M64" s="321"/>
    </row>
    <row r="65" spans="1:13" s="280" customFormat="1" ht="20.25" customHeight="1">
      <c r="A65" s="273">
        <v>20</v>
      </c>
      <c r="B65" s="318" t="s">
        <v>227</v>
      </c>
      <c r="C65" s="274">
        <f t="shared" si="2"/>
        <v>0.9830000000000001</v>
      </c>
      <c r="D65" s="274"/>
      <c r="E65" s="258">
        <v>6.83</v>
      </c>
      <c r="F65" s="258">
        <f t="shared" si="3"/>
        <v>0.683</v>
      </c>
      <c r="G65" s="256">
        <v>0</v>
      </c>
      <c r="H65" s="235">
        <v>0</v>
      </c>
      <c r="I65" s="256">
        <v>0.3</v>
      </c>
      <c r="J65" s="275" t="s">
        <v>209</v>
      </c>
      <c r="K65" s="276"/>
      <c r="L65" s="163"/>
      <c r="M65" s="321"/>
    </row>
    <row r="66" spans="1:13" s="280" customFormat="1" ht="20.25" customHeight="1">
      <c r="A66" s="273">
        <v>21</v>
      </c>
      <c r="B66" s="253" t="s">
        <v>51</v>
      </c>
      <c r="C66" s="274">
        <f t="shared" si="2"/>
        <v>0.779</v>
      </c>
      <c r="D66" s="274"/>
      <c r="E66" s="258">
        <v>7.79</v>
      </c>
      <c r="F66" s="258">
        <f t="shared" si="3"/>
        <v>0.779</v>
      </c>
      <c r="G66" s="256">
        <v>0</v>
      </c>
      <c r="H66" s="235">
        <v>0</v>
      </c>
      <c r="I66" s="256">
        <v>0</v>
      </c>
      <c r="J66" s="275" t="s">
        <v>194</v>
      </c>
      <c r="K66" s="279"/>
      <c r="M66" s="321"/>
    </row>
    <row r="67" spans="1:13" s="280" customFormat="1" ht="20.25" customHeight="1">
      <c r="A67" s="273">
        <v>22</v>
      </c>
      <c r="B67" s="253" t="s">
        <v>94</v>
      </c>
      <c r="C67" s="274">
        <f t="shared" si="2"/>
        <v>0.758</v>
      </c>
      <c r="D67" s="274"/>
      <c r="E67" s="258">
        <v>7.58</v>
      </c>
      <c r="F67" s="258">
        <f t="shared" si="3"/>
        <v>0.758</v>
      </c>
      <c r="G67" s="256">
        <v>0</v>
      </c>
      <c r="H67" s="235">
        <v>0</v>
      </c>
      <c r="I67" s="256">
        <v>0</v>
      </c>
      <c r="J67" s="278" t="s">
        <v>204</v>
      </c>
      <c r="K67" s="276"/>
      <c r="M67" s="321"/>
    </row>
    <row r="68" spans="1:13" s="280" customFormat="1" ht="20.25" customHeight="1">
      <c r="A68" s="273">
        <v>23</v>
      </c>
      <c r="B68" s="253" t="s">
        <v>181</v>
      </c>
      <c r="C68" s="274">
        <f t="shared" si="2"/>
        <v>0.727</v>
      </c>
      <c r="D68" s="274"/>
      <c r="E68" s="258">
        <v>7.27</v>
      </c>
      <c r="F68" s="258">
        <f t="shared" si="3"/>
        <v>0.727</v>
      </c>
      <c r="G68" s="256">
        <v>0</v>
      </c>
      <c r="H68" s="235">
        <v>0</v>
      </c>
      <c r="I68" s="256">
        <v>0</v>
      </c>
      <c r="J68" s="275" t="s">
        <v>207</v>
      </c>
      <c r="K68" s="276" t="s">
        <v>205</v>
      </c>
      <c r="L68" s="163"/>
      <c r="M68" s="321"/>
    </row>
    <row r="69" spans="1:13" s="280" customFormat="1" ht="20.25" customHeight="1">
      <c r="A69" s="273">
        <v>24</v>
      </c>
      <c r="B69" s="253" t="s">
        <v>89</v>
      </c>
      <c r="C69" s="274">
        <f t="shared" si="2"/>
        <v>0.682</v>
      </c>
      <c r="D69" s="274"/>
      <c r="E69" s="258">
        <v>6.82</v>
      </c>
      <c r="F69" s="258">
        <f t="shared" si="3"/>
        <v>0.682</v>
      </c>
      <c r="G69" s="256">
        <v>0</v>
      </c>
      <c r="H69" s="235">
        <v>0</v>
      </c>
      <c r="I69" s="256">
        <v>0</v>
      </c>
      <c r="J69" s="278" t="s">
        <v>208</v>
      </c>
      <c r="K69" s="276"/>
      <c r="L69" s="163"/>
      <c r="M69" s="321"/>
    </row>
    <row r="70" spans="1:13" s="280" customFormat="1" ht="20.25" customHeight="1">
      <c r="A70" s="273">
        <v>25</v>
      </c>
      <c r="B70" s="318" t="s">
        <v>229</v>
      </c>
      <c r="C70" s="274">
        <f t="shared" si="2"/>
        <v>0.678</v>
      </c>
      <c r="D70" s="274"/>
      <c r="E70" s="258">
        <v>6.78</v>
      </c>
      <c r="F70" s="258">
        <f t="shared" si="3"/>
        <v>0.678</v>
      </c>
      <c r="G70" s="256">
        <v>0</v>
      </c>
      <c r="H70" s="235">
        <v>0</v>
      </c>
      <c r="I70" s="256">
        <v>0</v>
      </c>
      <c r="J70" s="275" t="s">
        <v>230</v>
      </c>
      <c r="K70" s="276"/>
      <c r="M70" s="321"/>
    </row>
    <row r="71" spans="1:13" s="280" customFormat="1" ht="20.25" customHeight="1">
      <c r="A71" s="273">
        <v>26</v>
      </c>
      <c r="B71" s="318" t="s">
        <v>228</v>
      </c>
      <c r="C71" s="274">
        <f t="shared" si="2"/>
        <v>0.67</v>
      </c>
      <c r="D71" s="274"/>
      <c r="E71" s="258">
        <v>6.7</v>
      </c>
      <c r="F71" s="258">
        <f t="shared" si="3"/>
        <v>0.67</v>
      </c>
      <c r="G71" s="256">
        <v>0</v>
      </c>
      <c r="H71" s="235">
        <v>0</v>
      </c>
      <c r="I71" s="256">
        <v>0</v>
      </c>
      <c r="J71" s="275" t="s">
        <v>200</v>
      </c>
      <c r="K71" s="276"/>
      <c r="L71" s="163"/>
      <c r="M71" s="321"/>
    </row>
    <row r="72" spans="1:13" s="280" customFormat="1" ht="20.25" customHeight="1">
      <c r="A72" s="273">
        <v>27</v>
      </c>
      <c r="B72" s="253" t="s">
        <v>132</v>
      </c>
      <c r="C72" s="274">
        <f t="shared" si="2"/>
        <v>0.67</v>
      </c>
      <c r="D72" s="274"/>
      <c r="E72" s="258">
        <v>6.7</v>
      </c>
      <c r="F72" s="258">
        <f t="shared" si="3"/>
        <v>0.67</v>
      </c>
      <c r="G72" s="256">
        <v>0</v>
      </c>
      <c r="H72" s="235">
        <v>0</v>
      </c>
      <c r="I72" s="256">
        <v>0</v>
      </c>
      <c r="J72" s="278" t="s">
        <v>199</v>
      </c>
      <c r="K72" s="276"/>
      <c r="M72" s="321"/>
    </row>
    <row r="73" spans="1:13" s="280" customFormat="1" ht="20.25" customHeight="1">
      <c r="A73" s="273">
        <v>28</v>
      </c>
      <c r="B73" s="169" t="s">
        <v>210</v>
      </c>
      <c r="C73" s="274">
        <f t="shared" si="2"/>
        <v>0.647</v>
      </c>
      <c r="D73" s="274"/>
      <c r="E73" s="258">
        <v>6.47</v>
      </c>
      <c r="F73" s="258">
        <f t="shared" si="3"/>
        <v>0.647</v>
      </c>
      <c r="G73" s="256">
        <v>0</v>
      </c>
      <c r="H73" s="235">
        <v>0</v>
      </c>
      <c r="I73" s="256">
        <v>0</v>
      </c>
      <c r="J73" s="278" t="s">
        <v>208</v>
      </c>
      <c r="K73" s="276" t="s">
        <v>202</v>
      </c>
      <c r="M73" s="321"/>
    </row>
    <row r="74" spans="1:13" s="280" customFormat="1" ht="20.25" customHeight="1">
      <c r="A74" s="273">
        <v>29</v>
      </c>
      <c r="B74" s="169" t="s">
        <v>182</v>
      </c>
      <c r="C74" s="274">
        <f t="shared" si="2"/>
        <v>0.645</v>
      </c>
      <c r="D74" s="274"/>
      <c r="E74" s="258">
        <v>6.45</v>
      </c>
      <c r="F74" s="258">
        <f t="shared" si="3"/>
        <v>0.645</v>
      </c>
      <c r="G74" s="256">
        <v>0</v>
      </c>
      <c r="H74" s="235">
        <v>0</v>
      </c>
      <c r="I74" s="256">
        <v>0</v>
      </c>
      <c r="J74" s="275" t="s">
        <v>200</v>
      </c>
      <c r="K74" s="276"/>
      <c r="L74" s="163"/>
      <c r="M74" s="321"/>
    </row>
    <row r="75" spans="1:13" s="280" customFormat="1" ht="20.25" customHeight="1" thickBot="1">
      <c r="A75" s="326">
        <v>30</v>
      </c>
      <c r="B75" s="327" t="s">
        <v>226</v>
      </c>
      <c r="C75" s="301">
        <f t="shared" si="2"/>
        <v>0.6280000000000001</v>
      </c>
      <c r="D75" s="301"/>
      <c r="E75" s="302">
        <v>6.28</v>
      </c>
      <c r="F75" s="302">
        <f t="shared" si="3"/>
        <v>0.6280000000000001</v>
      </c>
      <c r="G75" s="257">
        <v>0</v>
      </c>
      <c r="H75" s="240">
        <v>0</v>
      </c>
      <c r="I75" s="257">
        <v>0</v>
      </c>
      <c r="J75" s="328" t="s">
        <v>198</v>
      </c>
      <c r="K75" s="329"/>
      <c r="L75" s="163"/>
      <c r="M75" s="321"/>
    </row>
    <row r="76" spans="1:11" ht="20.25" customHeight="1">
      <c r="A76" s="36"/>
      <c r="C76" s="163"/>
      <c r="D76" s="281"/>
      <c r="E76" s="282"/>
      <c r="F76" s="254"/>
      <c r="G76" s="283"/>
      <c r="H76" s="284"/>
      <c r="I76" s="283"/>
      <c r="K76" s="284"/>
    </row>
    <row r="77" spans="1:13" s="197" customFormat="1" ht="20.25" customHeight="1">
      <c r="A77" s="347" t="s">
        <v>216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07"/>
      <c r="M77" s="324"/>
    </row>
    <row r="78" spans="1:13" s="197" customFormat="1" ht="20.25" customHeight="1">
      <c r="A78" s="105"/>
      <c r="B78" s="2" t="s">
        <v>217</v>
      </c>
      <c r="C78" s="105"/>
      <c r="D78" s="347" t="s">
        <v>218</v>
      </c>
      <c r="E78" s="347"/>
      <c r="F78" s="347"/>
      <c r="G78" s="347"/>
      <c r="H78" s="347"/>
      <c r="I78" s="347"/>
      <c r="J78" s="347"/>
      <c r="K78" s="347"/>
      <c r="M78" s="324"/>
    </row>
    <row r="79" spans="1:13" s="197" customFormat="1" ht="20.25" customHeight="1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M79" s="324"/>
    </row>
    <row r="80" spans="1:13" s="197" customFormat="1" ht="20.25" customHeight="1">
      <c r="A80" s="308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M80" s="324"/>
    </row>
    <row r="81" spans="1:13" s="197" customFormat="1" ht="20.25" customHeight="1">
      <c r="A81" s="308"/>
      <c r="B81" s="308"/>
      <c r="C81" s="309"/>
      <c r="D81" s="309"/>
      <c r="E81" s="309"/>
      <c r="F81" s="310"/>
      <c r="G81" s="311"/>
      <c r="H81" s="308"/>
      <c r="I81" s="311"/>
      <c r="J81" s="312"/>
      <c r="K81" s="308"/>
      <c r="M81" s="324"/>
    </row>
    <row r="82" spans="1:13" s="297" customFormat="1" ht="20.25" customHeight="1">
      <c r="A82" s="313"/>
      <c r="B82" s="107" t="s">
        <v>219</v>
      </c>
      <c r="C82" s="314"/>
      <c r="D82" s="363" t="s">
        <v>220</v>
      </c>
      <c r="E82" s="363"/>
      <c r="F82" s="363"/>
      <c r="G82" s="363"/>
      <c r="H82" s="363"/>
      <c r="I82" s="364" t="s">
        <v>221</v>
      </c>
      <c r="J82" s="364"/>
      <c r="K82" s="364"/>
      <c r="M82" s="323"/>
    </row>
    <row r="83" spans="1:11" ht="20.25" customHeight="1">
      <c r="A83" s="313"/>
      <c r="B83" s="107" t="s">
        <v>222</v>
      </c>
      <c r="C83" s="314"/>
      <c r="D83" s="363" t="s">
        <v>223</v>
      </c>
      <c r="E83" s="363"/>
      <c r="F83" s="363"/>
      <c r="G83" s="363"/>
      <c r="H83" s="363"/>
      <c r="I83" s="364" t="s">
        <v>224</v>
      </c>
      <c r="J83" s="364"/>
      <c r="K83" s="364"/>
    </row>
    <row r="84" spans="1:11" ht="20.25" customHeight="1">
      <c r="A84" s="313"/>
      <c r="B84" s="313"/>
      <c r="C84" s="314"/>
      <c r="D84" s="314"/>
      <c r="E84" s="314"/>
      <c r="F84" s="315"/>
      <c r="G84" s="316"/>
      <c r="H84" s="313"/>
      <c r="I84" s="316"/>
      <c r="J84" s="317"/>
      <c r="K84" s="313"/>
    </row>
  </sheetData>
  <sheetProtection/>
  <mergeCells count="11">
    <mergeCell ref="A1:K1"/>
    <mergeCell ref="A2:K2"/>
    <mergeCell ref="A36:K36"/>
    <mergeCell ref="A44:K44"/>
    <mergeCell ref="B41:K41"/>
    <mergeCell ref="A77:K77"/>
    <mergeCell ref="D78:K78"/>
    <mergeCell ref="D82:H82"/>
    <mergeCell ref="I82:K82"/>
    <mergeCell ref="D83:H83"/>
    <mergeCell ref="I83:K83"/>
  </mergeCells>
  <printOptions/>
  <pageMargins left="0.13" right="0.13" top="0.13" bottom="0.12" header="0.13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Nmitsia</cp:lastModifiedBy>
  <cp:lastPrinted>2016-09-30T09:09:31Z</cp:lastPrinted>
  <dcterms:modified xsi:type="dcterms:W3CDTF">2016-10-01T07:41:47Z</dcterms:modified>
  <cp:category/>
  <cp:version/>
  <cp:contentType/>
  <cp:contentStatus/>
</cp:coreProperties>
</file>